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Default Extension="jpeg" ContentType="image/jpeg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720" windowHeight="7230" activeTab="1"/>
  </bookViews>
  <sheets>
    <sheet name="GRAPH_Desc du 24-juil-18" sheetId="1" r:id="rId1"/>
    <sheet name="Descente du 24-juil-18" sheetId="2" r:id="rId2"/>
  </sheets>
  <definedNames/>
  <calcPr fullCalcOnLoad="1"/>
</workbook>
</file>

<file path=xl/sharedStrings.xml><?xml version="1.0" encoding="utf-8"?>
<sst xmlns="http://schemas.openxmlformats.org/spreadsheetml/2006/main" count="142" uniqueCount="137">
  <si>
    <t>NIVEAU</t>
  </si>
  <si>
    <t>RABATTEMENT</t>
  </si>
  <si>
    <t>DYNAMIQUE</t>
  </si>
  <si>
    <t>MESURE</t>
  </si>
  <si>
    <t>N.D. en m</t>
  </si>
  <si>
    <t>s en m</t>
  </si>
  <si>
    <t>-</t>
  </si>
  <si>
    <t>REALISATION DES ESSAIS</t>
  </si>
  <si>
    <t>m</t>
  </si>
  <si>
    <t>1 mn</t>
  </si>
  <si>
    <t>2 mn</t>
  </si>
  <si>
    <t>3 mn</t>
  </si>
  <si>
    <t>4 mn</t>
  </si>
  <si>
    <t>5 mn</t>
  </si>
  <si>
    <t>6 mn</t>
  </si>
  <si>
    <t>7 mn</t>
  </si>
  <si>
    <t>8 mn</t>
  </si>
  <si>
    <t>9 mn</t>
  </si>
  <si>
    <t>10 mn</t>
  </si>
  <si>
    <t>20 mn</t>
  </si>
  <si>
    <t>30 mn</t>
  </si>
  <si>
    <t>50 mn</t>
  </si>
  <si>
    <t>1 h 30 mn</t>
  </si>
  <si>
    <t>CORRIGE</t>
  </si>
  <si>
    <t>12 mn</t>
  </si>
  <si>
    <t>16 mn</t>
  </si>
  <si>
    <t>2 h</t>
  </si>
  <si>
    <t>18 mn</t>
  </si>
  <si>
    <t>NS =</t>
  </si>
  <si>
    <t>3 h</t>
  </si>
  <si>
    <t>4 h</t>
  </si>
  <si>
    <t>5 h</t>
  </si>
  <si>
    <t>6 h</t>
  </si>
  <si>
    <t>DATE</t>
  </si>
  <si>
    <t>TEMPS ECOULE DEPUIS LE DEBUT DU POMPAGE</t>
  </si>
  <si>
    <t>HEURE</t>
  </si>
  <si>
    <t>40 mn</t>
  </si>
  <si>
    <t>4 h 30 mn</t>
  </si>
  <si>
    <r>
      <t>h</t>
    </r>
    <r>
      <rPr>
        <b/>
        <vertAlign val="subscript"/>
        <sz val="10"/>
        <rFont val="Arial"/>
        <family val="2"/>
      </rPr>
      <t>eau</t>
    </r>
    <r>
      <rPr>
        <b/>
        <sz val="10"/>
        <rFont val="Arial"/>
        <family val="2"/>
      </rPr>
      <t xml:space="preserve"> #</t>
    </r>
  </si>
  <si>
    <r>
      <t>Q</t>
    </r>
    <r>
      <rPr>
        <b/>
        <vertAlign val="subscript"/>
        <sz val="10"/>
        <rFont val="Arial"/>
        <family val="2"/>
      </rPr>
      <t>m</t>
    </r>
    <r>
      <rPr>
        <b/>
        <sz val="10"/>
        <rFont val="Arial"/>
        <family val="2"/>
      </rPr>
      <t xml:space="preserve"> #</t>
    </r>
  </si>
  <si>
    <t>6 h 30 mn</t>
  </si>
  <si>
    <t>7 h</t>
  </si>
  <si>
    <t>8 h</t>
  </si>
  <si>
    <t>9 h</t>
  </si>
  <si>
    <t>10 h</t>
  </si>
  <si>
    <t>11 h</t>
  </si>
  <si>
    <t>12 h</t>
  </si>
  <si>
    <t>13 h</t>
  </si>
  <si>
    <t>14 h</t>
  </si>
  <si>
    <r>
      <t>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/h</t>
    </r>
  </si>
  <si>
    <r>
      <t>t</t>
    </r>
    <r>
      <rPr>
        <vertAlign val="subscript"/>
        <sz val="10"/>
        <rFont val="Arial"/>
        <family val="2"/>
      </rPr>
      <t>p : h, mn, s</t>
    </r>
  </si>
  <si>
    <r>
      <t>t</t>
    </r>
    <r>
      <rPr>
        <vertAlign val="subscript"/>
        <sz val="10"/>
        <rFont val="Arial"/>
        <family val="2"/>
      </rPr>
      <t>p en s</t>
    </r>
  </si>
  <si>
    <r>
      <t>Log</t>
    </r>
    <r>
      <rPr>
        <vertAlign val="subscript"/>
        <sz val="9"/>
        <rFont val="Arial"/>
        <family val="2"/>
      </rPr>
      <t>10</t>
    </r>
    <r>
      <rPr>
        <sz val="9"/>
        <rFont val="Arial"/>
        <family val="2"/>
      </rPr>
      <t>(t</t>
    </r>
    <r>
      <rPr>
        <vertAlign val="subscript"/>
        <sz val="9"/>
        <rFont val="Arial"/>
        <family val="2"/>
      </rPr>
      <t>p</t>
    </r>
    <r>
      <rPr>
        <sz val="9"/>
        <rFont val="Arial"/>
        <family val="2"/>
      </rPr>
      <t>)</t>
    </r>
    <r>
      <rPr>
        <vertAlign val="subscript"/>
        <sz val="9"/>
        <rFont val="Arial"/>
        <family val="2"/>
      </rPr>
      <t xml:space="preserve"> </t>
    </r>
    <r>
      <rPr>
        <sz val="9"/>
        <rFont val="Arial"/>
        <family val="2"/>
      </rPr>
      <t>en s</t>
    </r>
  </si>
  <si>
    <r>
      <t>s</t>
    </r>
    <r>
      <rPr>
        <vertAlign val="subscript"/>
        <sz val="9"/>
        <rFont val="Arial"/>
        <family val="2"/>
      </rPr>
      <t>c</t>
    </r>
    <r>
      <rPr>
        <sz val="9"/>
        <rFont val="Arial"/>
        <family val="2"/>
      </rPr>
      <t>=s</t>
    </r>
    <r>
      <rPr>
        <vertAlign val="subscript"/>
        <sz val="9"/>
        <rFont val="Arial"/>
        <family val="2"/>
      </rPr>
      <t>m</t>
    </r>
    <r>
      <rPr>
        <sz val="9"/>
        <rFont val="Arial"/>
        <family val="2"/>
      </rPr>
      <t>-(s</t>
    </r>
    <r>
      <rPr>
        <vertAlign val="subscript"/>
        <sz val="9"/>
        <rFont val="Arial"/>
        <family val="2"/>
      </rPr>
      <t>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/2b)</t>
    </r>
  </si>
  <si>
    <t>15 h</t>
  </si>
  <si>
    <t>16 h</t>
  </si>
  <si>
    <t>17 h</t>
  </si>
  <si>
    <t>18 h</t>
  </si>
  <si>
    <t>19 h</t>
  </si>
  <si>
    <t>20 h</t>
  </si>
  <si>
    <t>21 h</t>
  </si>
  <si>
    <t>22 h</t>
  </si>
  <si>
    <t>N° du Classement national</t>
  </si>
  <si>
    <t>Coordonnées géographiques Lambert</t>
  </si>
  <si>
    <t>DATE DE REALISATION DE L'ESSAI LONGUE DUREE</t>
  </si>
  <si>
    <t>35 mn</t>
  </si>
  <si>
    <t>45 mn</t>
  </si>
  <si>
    <t>55 mn</t>
  </si>
  <si>
    <t>1 h</t>
  </si>
  <si>
    <t>24 h</t>
  </si>
  <si>
    <t>28 h</t>
  </si>
  <si>
    <t>32 h</t>
  </si>
  <si>
    <t>36 h</t>
  </si>
  <si>
    <t>40 h</t>
  </si>
  <si>
    <t>44 h</t>
  </si>
  <si>
    <t>48 h</t>
  </si>
  <si>
    <t>PUITS</t>
  </si>
  <si>
    <t>14 mn</t>
  </si>
  <si>
    <t>22 mn</t>
  </si>
  <si>
    <t>24 mn</t>
  </si>
  <si>
    <t>26 mn</t>
  </si>
  <si>
    <t>28 mn</t>
  </si>
  <si>
    <t>1 h 10 mn</t>
  </si>
  <si>
    <t>1 h 20 mn</t>
  </si>
  <si>
    <t>1 h 40 mn</t>
  </si>
  <si>
    <t>1 h 50 mn</t>
  </si>
  <si>
    <t>2 h 20 mn</t>
  </si>
  <si>
    <t>2 h 40 mn</t>
  </si>
  <si>
    <t>3 h 20 mn</t>
  </si>
  <si>
    <t>3 h 40 mn</t>
  </si>
  <si>
    <t>5 h 30 mn</t>
  </si>
  <si>
    <t>23 h</t>
  </si>
  <si>
    <t>25 h</t>
  </si>
  <si>
    <t>26 h</t>
  </si>
  <si>
    <t>27 h</t>
  </si>
  <si>
    <t>29 h</t>
  </si>
  <si>
    <t>30 h</t>
  </si>
  <si>
    <t>31 h</t>
  </si>
  <si>
    <t>33 h</t>
  </si>
  <si>
    <t>34 h</t>
  </si>
  <si>
    <t>35 h</t>
  </si>
  <si>
    <t>37 h</t>
  </si>
  <si>
    <t>38 h</t>
  </si>
  <si>
    <t>39 h</t>
  </si>
  <si>
    <t>41 h</t>
  </si>
  <si>
    <t>42 h</t>
  </si>
  <si>
    <t>43 h</t>
  </si>
  <si>
    <t>45 h</t>
  </si>
  <si>
    <t>46 h</t>
  </si>
  <si>
    <t>47 h</t>
  </si>
  <si>
    <t>49 h</t>
  </si>
  <si>
    <t>50 h</t>
  </si>
  <si>
    <t>51 h</t>
  </si>
  <si>
    <t>52 h</t>
  </si>
  <si>
    <t>53 h</t>
  </si>
  <si>
    <t>54 h</t>
  </si>
  <si>
    <t>55 h</t>
  </si>
  <si>
    <t>56 h</t>
  </si>
  <si>
    <t>57 h</t>
  </si>
  <si>
    <t>58 h</t>
  </si>
  <si>
    <t>59 h</t>
  </si>
  <si>
    <t>60 h</t>
  </si>
  <si>
    <t>72 h</t>
  </si>
  <si>
    <t>ANNEXE 11</t>
  </si>
  <si>
    <r>
      <t>DESCENTE DU FORAGE DE M</t>
    </r>
    <r>
      <rPr>
        <b/>
        <vertAlign val="superscript"/>
        <sz val="12"/>
        <color indexed="9"/>
        <rFont val="Arial"/>
        <family val="2"/>
      </rPr>
      <t>me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9"/>
        <rFont val="Comic Sans MS"/>
        <family val="4"/>
      </rPr>
      <t>DOS REIS - CABARET</t>
    </r>
  </si>
  <si>
    <r>
      <t xml:space="preserve">AUX </t>
    </r>
    <r>
      <rPr>
        <b/>
        <sz val="12"/>
        <color indexed="9"/>
        <rFont val="Comic Sans MS"/>
        <family val="4"/>
      </rPr>
      <t>MERIZIERS</t>
    </r>
    <r>
      <rPr>
        <b/>
        <sz val="12"/>
        <color indexed="9"/>
        <rFont val="Arial"/>
        <family val="2"/>
      </rPr>
      <t xml:space="preserve"> POMPE A Q</t>
    </r>
    <r>
      <rPr>
        <b/>
        <vertAlign val="subscript"/>
        <sz val="12"/>
        <color indexed="9"/>
        <rFont val="Arial"/>
        <family val="2"/>
      </rPr>
      <t>m</t>
    </r>
    <r>
      <rPr>
        <b/>
        <sz val="12"/>
        <color indexed="9"/>
        <rFont val="Arial"/>
        <family val="2"/>
      </rPr>
      <t xml:space="preserve"> # 113,20 m</t>
    </r>
    <r>
      <rPr>
        <b/>
        <vertAlign val="superscript"/>
        <sz val="12"/>
        <color indexed="9"/>
        <rFont val="Arial"/>
        <family val="2"/>
      </rPr>
      <t>3</t>
    </r>
    <r>
      <rPr>
        <b/>
        <sz val="12"/>
        <color indexed="9"/>
        <rFont val="Arial"/>
        <family val="2"/>
      </rPr>
      <t>/h</t>
    </r>
  </si>
  <si>
    <r>
      <rPr>
        <b/>
        <sz val="14"/>
        <color indexed="9"/>
        <rFont val="Comic Sans MS"/>
        <family val="4"/>
      </rPr>
      <t>CERNAY</t>
    </r>
    <r>
      <rPr>
        <b/>
        <sz val="14"/>
        <color indexed="9"/>
        <rFont val="Arial"/>
        <family val="2"/>
      </rPr>
      <t xml:space="preserve"> </t>
    </r>
    <r>
      <rPr>
        <b/>
        <sz val="12"/>
        <color indexed="9"/>
        <rFont val="Arial"/>
        <family val="2"/>
      </rPr>
      <t>(28)</t>
    </r>
  </si>
  <si>
    <t>+ 184,70 m NGF</t>
  </si>
  <si>
    <t>S.A.R.L. CISSE Yves</t>
  </si>
  <si>
    <t>13 h 04</t>
  </si>
  <si>
    <t>7 h 30 mn</t>
  </si>
  <si>
    <t>8 h 30 mn</t>
  </si>
  <si>
    <t>9 h 30 mn</t>
  </si>
  <si>
    <t>13 h 34</t>
  </si>
  <si>
    <t>14 h 34</t>
  </si>
  <si>
    <t>18 h 34</t>
  </si>
  <si>
    <t>19 h 34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</si>
</sst>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  <numFmt numFmtId="174" formatCode="#,##0.000000000"/>
    <numFmt numFmtId="175" formatCode="#,##0.00000"/>
    <numFmt numFmtId="176" formatCode="0.00000"/>
    <numFmt numFmtId="177" formatCode="#,##0.0000000"/>
    <numFmt numFmtId="178" formatCode="0.0000"/>
    <numFmt numFmtId="179" formatCode="0.00000000000"/>
    <numFmt numFmtId="180" formatCode="0.000000"/>
    <numFmt numFmtId="181" formatCode="0.00000000"/>
    <numFmt numFmtId="182" formatCode="#,##0.000000"/>
    <numFmt numFmtId="183" formatCode="0.000000000"/>
    <numFmt numFmtId="184" formatCode="0.0000000"/>
    <numFmt numFmtId="185" formatCode="d\-mmm\-yy"/>
    <numFmt numFmtId="186" formatCode="d\-mmm"/>
    <numFmt numFmtId="187" formatCode="0.0%"/>
    <numFmt numFmtId="188" formatCode="[$-40C]dddd\ d\ mmmm\ yyyy"/>
    <numFmt numFmtId="189" formatCode="[$-40C]d\-mmm\-yy;@"/>
    <numFmt numFmtId="190" formatCode="#,##0.0000000\ &quot;F&quot;"/>
    <numFmt numFmtId="191" formatCode="00000"/>
    <numFmt numFmtId="192" formatCode="0.E+00"/>
    <numFmt numFmtId="193" formatCode="#,##0.0000"/>
    <numFmt numFmtId="194" formatCode="#,##0.000"/>
    <numFmt numFmtId="195" formatCode="#,##0.00\ &quot;F&quot;"/>
    <numFmt numFmtId="196" formatCode="#,##0.0"/>
    <numFmt numFmtId="197" formatCode="&quot;Vrai&quot;;&quot;Vrai&quot;;&quot;Faux&quot;"/>
    <numFmt numFmtId="198" formatCode="&quot;Actif&quot;;&quot;Actif&quot;;&quot;Inactif&quot;"/>
    <numFmt numFmtId="199" formatCode="0.0000000000"/>
    <numFmt numFmtId="200" formatCode="d/m"/>
    <numFmt numFmtId="201" formatCode="_(* #,##0.00_);_(* \(#,##0.00\);_(* &quot;-&quot;??_);_(@_)"/>
    <numFmt numFmtId="202" formatCode="_(* #,##0_);_(* \(#,##0\);_(* &quot;-&quot;_);_(@_)"/>
    <numFmt numFmtId="203" formatCode="_(&quot;$&quot;* #,##0.00_);_(&quot;$&quot;* \(#,##0.00\);_(&quot;$&quot;* &quot;-&quot;??_);_(@_)"/>
    <numFmt numFmtId="204" formatCode="_(&quot;$&quot;* #,##0_);_(&quot;$&quot;* \(#,##0\);_(&quot;$&quot;* &quot;-&quot;_);_(@_)"/>
    <numFmt numFmtId="205" formatCode="[$-40C]mmm\-yy;@"/>
    <numFmt numFmtId="206" formatCode="[$-40C]mmmm\-yy;@"/>
    <numFmt numFmtId="207" formatCode="dd/mm/yy;@"/>
    <numFmt numFmtId="208" formatCode="mmm\-yyyy"/>
    <numFmt numFmtId="209" formatCode="d/m/yy;@"/>
    <numFmt numFmtId="210" formatCode="[$-40C]dd\-mmm\-yy;@"/>
    <numFmt numFmtId="211" formatCode="[$€-2]\ #,##0.00_);[Red]\([$€-2]\ #,##0.00\)"/>
  </numFmts>
  <fonts count="9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b/>
      <vertAlign val="subscript"/>
      <sz val="10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4"/>
      <color indexed="9"/>
      <name val="Arial"/>
      <family val="2"/>
    </font>
    <font>
      <b/>
      <sz val="14"/>
      <color indexed="9"/>
      <name val="Comic Sans MS"/>
      <family val="4"/>
    </font>
    <font>
      <vertAlign val="subscript"/>
      <sz val="9"/>
      <name val="Arial"/>
      <family val="2"/>
    </font>
    <font>
      <vertAlign val="superscript"/>
      <sz val="9"/>
      <name val="Arial"/>
      <family val="2"/>
    </font>
    <font>
      <i/>
      <sz val="8"/>
      <name val="Arial"/>
      <family val="2"/>
    </font>
    <font>
      <sz val="10"/>
      <color indexed="23"/>
      <name val="Arial"/>
      <family val="2"/>
    </font>
    <font>
      <b/>
      <sz val="12"/>
      <color indexed="9"/>
      <name val="Comic Sans MS"/>
      <family val="4"/>
    </font>
    <font>
      <sz val="12"/>
      <name val="Arial"/>
      <family val="2"/>
    </font>
    <font>
      <b/>
      <sz val="12"/>
      <color indexed="9"/>
      <name val="Arial"/>
      <family val="2"/>
    </font>
    <font>
      <b/>
      <vertAlign val="superscript"/>
      <sz val="12"/>
      <color indexed="9"/>
      <name val="Arial"/>
      <family val="2"/>
    </font>
    <font>
      <b/>
      <vertAlign val="subscript"/>
      <sz val="12"/>
      <color indexed="9"/>
      <name val="Arial"/>
      <family val="2"/>
    </font>
    <font>
      <b/>
      <sz val="12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4"/>
      <name val="Calibri"/>
      <family val="2"/>
    </font>
    <font>
      <b/>
      <sz val="11"/>
      <color indexed="3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37"/>
      <name val="Calibri"/>
      <family val="2"/>
    </font>
    <font>
      <sz val="11"/>
      <color indexed="58"/>
      <name val="Calibri"/>
      <family val="2"/>
    </font>
    <font>
      <b/>
      <sz val="11"/>
      <color indexed="63"/>
      <name val="Calibri"/>
      <family val="2"/>
    </font>
    <font>
      <i/>
      <sz val="11"/>
      <color indexed="55"/>
      <name val="Calibri"/>
      <family val="2"/>
    </font>
    <font>
      <b/>
      <sz val="18"/>
      <color indexed="57"/>
      <name val="Cambria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34"/>
      <name val="Arial"/>
      <family val="2"/>
    </font>
    <font>
      <b/>
      <sz val="10"/>
      <color indexed="34"/>
      <name val="Arial"/>
      <family val="2"/>
    </font>
    <font>
      <b/>
      <i/>
      <sz val="10"/>
      <color indexed="34"/>
      <name val="Arial"/>
      <family val="2"/>
    </font>
    <font>
      <b/>
      <sz val="8"/>
      <color indexed="34"/>
      <name val="Arial"/>
      <family val="2"/>
    </font>
    <font>
      <sz val="9"/>
      <color indexed="34"/>
      <name val="Arial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b/>
      <i/>
      <sz val="8"/>
      <color indexed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9"/>
      <color indexed="9"/>
      <name val="Arial"/>
      <family val="2"/>
    </font>
    <font>
      <b/>
      <sz val="12"/>
      <color indexed="32"/>
      <name val="Comic Sans MS"/>
      <family val="4"/>
    </font>
    <font>
      <sz val="12"/>
      <color indexed="32"/>
      <name val="Comic Sans MS"/>
      <family val="4"/>
    </font>
    <font>
      <b/>
      <sz val="16"/>
      <color indexed="30"/>
      <name val="Arial"/>
      <family val="2"/>
    </font>
    <font>
      <sz val="16"/>
      <color indexed="30"/>
      <name val="Arial"/>
      <family val="2"/>
    </font>
    <font>
      <b/>
      <vertAlign val="subscript"/>
      <sz val="14"/>
      <color indexed="9"/>
      <name val="Arial"/>
      <family val="2"/>
    </font>
    <font>
      <b/>
      <vertAlign val="superscript"/>
      <sz val="14"/>
      <color indexed="9"/>
      <name val="Arial"/>
      <family val="2"/>
    </font>
    <font>
      <sz val="9"/>
      <color indexed="8"/>
      <name val="Arial"/>
      <family val="2"/>
    </font>
    <font>
      <b/>
      <sz val="14"/>
      <color indexed="39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i/>
      <sz val="10"/>
      <color rgb="FFFF0000"/>
      <name val="Arial"/>
      <family val="2"/>
    </font>
    <font>
      <b/>
      <sz val="8"/>
      <color rgb="FFFF0000"/>
      <name val="Arial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b/>
      <sz val="8"/>
      <color theme="0"/>
      <name val="Arial"/>
      <family val="2"/>
    </font>
    <font>
      <b/>
      <i/>
      <sz val="8"/>
      <color theme="0"/>
      <name val="Arial"/>
      <family val="2"/>
    </font>
    <font>
      <sz val="9"/>
      <color theme="0"/>
      <name val="Arial"/>
      <family val="2"/>
    </font>
    <font>
      <b/>
      <sz val="12"/>
      <color rgb="FF002060"/>
      <name val="Comic Sans MS"/>
      <family val="4"/>
    </font>
    <font>
      <sz val="12"/>
      <color rgb="FF002060"/>
      <name val="Comic Sans MS"/>
      <family val="4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b/>
      <sz val="16"/>
      <color rgb="FF0066CC"/>
      <name val="Arial"/>
      <family val="2"/>
    </font>
    <font>
      <sz val="16"/>
      <color rgb="FF0066CC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>
        <color indexed="2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23"/>
      </left>
      <right>
        <color indexed="63"/>
      </right>
      <top>
        <color indexed="6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 style="medium">
        <color indexed="2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23"/>
      </left>
      <right>
        <color indexed="63"/>
      </right>
      <top style="medium"/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6" borderId="1" applyNumberFormat="0" applyAlignment="0" applyProtection="0"/>
    <xf numFmtId="0" fontId="63" fillId="0" borderId="2" applyNumberFormat="0" applyFill="0" applyAlignment="0" applyProtection="0"/>
    <xf numFmtId="0" fontId="0" fillId="27" borderId="3" applyNumberFormat="0" applyFont="0" applyAlignment="0" applyProtection="0"/>
    <xf numFmtId="0" fontId="64" fillId="28" borderId="1" applyNumberFormat="0" applyAlignment="0" applyProtection="0"/>
    <xf numFmtId="0" fontId="6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6" fillId="30" borderId="0" applyNumberFormat="0" applyBorder="0" applyAlignment="0" applyProtection="0"/>
    <xf numFmtId="9" fontId="0" fillId="0" borderId="0" applyFont="0" applyFill="0" applyBorder="0" applyAlignment="0" applyProtection="0"/>
    <xf numFmtId="0" fontId="67" fillId="31" borderId="0" applyNumberFormat="0" applyBorder="0" applyAlignment="0" applyProtection="0"/>
    <xf numFmtId="0" fontId="68" fillId="26" borderId="4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8" applyNumberFormat="0" applyFill="0" applyAlignment="0" applyProtection="0"/>
    <xf numFmtId="0" fontId="75" fillId="32" borderId="9" applyNumberFormat="0" applyAlignment="0" applyProtection="0"/>
  </cellStyleXfs>
  <cellXfs count="123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3" fontId="6" fillId="0" borderId="0" xfId="0" applyNumberFormat="1" applyFont="1" applyAlignment="1">
      <alignment/>
    </xf>
    <xf numFmtId="172" fontId="6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center"/>
    </xf>
    <xf numFmtId="0" fontId="1" fillId="33" borderId="10" xfId="0" applyFont="1" applyFill="1" applyBorder="1" applyAlignment="1">
      <alignment horizontal="right" vertical="center"/>
    </xf>
    <xf numFmtId="0" fontId="1" fillId="33" borderId="11" xfId="0" applyFont="1" applyFill="1" applyBorder="1" applyAlignment="1">
      <alignment horizontal="right" vertical="center"/>
    </xf>
    <xf numFmtId="0" fontId="1" fillId="33" borderId="12" xfId="0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4" fontId="1" fillId="0" borderId="14" xfId="0" applyNumberFormat="1" applyFont="1" applyBorder="1" applyAlignment="1">
      <alignment/>
    </xf>
    <xf numFmtId="0" fontId="76" fillId="0" borderId="0" xfId="0" applyFont="1" applyAlignment="1">
      <alignment/>
    </xf>
    <xf numFmtId="3" fontId="76" fillId="0" borderId="0" xfId="0" applyNumberFormat="1" applyFont="1" applyAlignment="1">
      <alignment/>
    </xf>
    <xf numFmtId="172" fontId="76" fillId="0" borderId="0" xfId="0" applyNumberFormat="1" applyFont="1" applyAlignment="1">
      <alignment horizontal="center"/>
    </xf>
    <xf numFmtId="4" fontId="76" fillId="0" borderId="0" xfId="0" applyNumberFormat="1" applyFont="1" applyAlignment="1">
      <alignment horizontal="center"/>
    </xf>
    <xf numFmtId="0" fontId="76" fillId="0" borderId="0" xfId="0" applyFont="1" applyBorder="1" applyAlignment="1">
      <alignment horizontal="centerContinuous"/>
    </xf>
    <xf numFmtId="3" fontId="77" fillId="0" borderId="0" xfId="0" applyNumberFormat="1" applyFont="1" applyFill="1" applyBorder="1" applyAlignment="1">
      <alignment horizontal="center" vertical="center" wrapText="1"/>
    </xf>
    <xf numFmtId="0" fontId="76" fillId="0" borderId="0" xfId="0" applyFont="1" applyBorder="1" applyAlignment="1">
      <alignment horizontal="center" vertical="center"/>
    </xf>
    <xf numFmtId="0" fontId="78" fillId="0" borderId="0" xfId="0" applyFont="1" applyFill="1" applyBorder="1" applyAlignment="1" quotePrefix="1">
      <alignment horizontal="left"/>
    </xf>
    <xf numFmtId="0" fontId="77" fillId="0" borderId="0" xfId="0" applyFont="1" applyBorder="1" applyAlignment="1">
      <alignment/>
    </xf>
    <xf numFmtId="0" fontId="76" fillId="0" borderId="0" xfId="0" applyFont="1" applyBorder="1" applyAlignment="1">
      <alignment/>
    </xf>
    <xf numFmtId="0" fontId="76" fillId="0" borderId="15" xfId="0" applyFont="1" applyBorder="1" applyAlignment="1">
      <alignment/>
    </xf>
    <xf numFmtId="0" fontId="76" fillId="0" borderId="16" xfId="0" applyFont="1" applyBorder="1" applyAlignment="1">
      <alignment/>
    </xf>
    <xf numFmtId="15" fontId="79" fillId="0" borderId="17" xfId="0" applyNumberFormat="1" applyFont="1" applyBorder="1" applyAlignment="1">
      <alignment/>
    </xf>
    <xf numFmtId="0" fontId="80" fillId="0" borderId="17" xfId="0" applyFont="1" applyBorder="1" applyAlignment="1">
      <alignment/>
    </xf>
    <xf numFmtId="0" fontId="80" fillId="0" borderId="18" xfId="0" applyFont="1" applyBorder="1" applyAlignment="1">
      <alignment/>
    </xf>
    <xf numFmtId="0" fontId="76" fillId="0" borderId="0" xfId="0" applyFont="1" applyFill="1" applyAlignment="1">
      <alignment/>
    </xf>
    <xf numFmtId="0" fontId="80" fillId="0" borderId="18" xfId="0" applyFont="1" applyFill="1" applyBorder="1" applyAlignment="1">
      <alignment/>
    </xf>
    <xf numFmtId="0" fontId="0" fillId="34" borderId="12" xfId="0" applyFont="1" applyFill="1" applyBorder="1" applyAlignment="1">
      <alignment horizontal="center"/>
    </xf>
    <xf numFmtId="0" fontId="0" fillId="0" borderId="19" xfId="0" applyFont="1" applyBorder="1" applyAlignment="1">
      <alignment/>
    </xf>
    <xf numFmtId="0" fontId="81" fillId="35" borderId="20" xfId="0" applyFont="1" applyFill="1" applyBorder="1" applyAlignment="1">
      <alignment horizontal="center"/>
    </xf>
    <xf numFmtId="0" fontId="81" fillId="35" borderId="21" xfId="0" applyFont="1" applyFill="1" applyBorder="1" applyAlignment="1">
      <alignment horizontal="center"/>
    </xf>
    <xf numFmtId="0" fontId="82" fillId="35" borderId="21" xfId="0" applyFont="1" applyFill="1" applyBorder="1" applyAlignment="1">
      <alignment horizontal="center"/>
    </xf>
    <xf numFmtId="0" fontId="83" fillId="35" borderId="22" xfId="0" applyFont="1" applyFill="1" applyBorder="1" applyAlignment="1">
      <alignment horizontal="center"/>
    </xf>
    <xf numFmtId="0" fontId="11" fillId="0" borderId="0" xfId="0" applyFont="1" applyAlignment="1">
      <alignment/>
    </xf>
    <xf numFmtId="3" fontId="0" fillId="34" borderId="23" xfId="0" applyNumberFormat="1" applyFont="1" applyFill="1" applyBorder="1" applyAlignment="1">
      <alignment horizontal="center"/>
    </xf>
    <xf numFmtId="0" fontId="11" fillId="34" borderId="23" xfId="0" applyFont="1" applyFill="1" applyBorder="1" applyAlignment="1">
      <alignment horizontal="center"/>
    </xf>
    <xf numFmtId="0" fontId="0" fillId="34" borderId="23" xfId="0" applyFont="1" applyFill="1" applyBorder="1" applyAlignment="1">
      <alignment horizontal="center"/>
    </xf>
    <xf numFmtId="0" fontId="11" fillId="34" borderId="24" xfId="0" applyFont="1" applyFill="1" applyBorder="1" applyAlignment="1" applyProtection="1">
      <alignment horizontal="center"/>
      <protection locked="0"/>
    </xf>
    <xf numFmtId="4" fontId="1" fillId="0" borderId="25" xfId="0" applyNumberFormat="1" applyFont="1" applyBorder="1" applyAlignment="1">
      <alignment/>
    </xf>
    <xf numFmtId="0" fontId="0" fillId="0" borderId="26" xfId="0" applyFont="1" applyBorder="1" applyAlignment="1">
      <alignment horizontal="left"/>
    </xf>
    <xf numFmtId="3" fontId="0" fillId="0" borderId="27" xfId="0" applyNumberFormat="1" applyFont="1" applyBorder="1" applyAlignment="1">
      <alignment/>
    </xf>
    <xf numFmtId="172" fontId="0" fillId="0" borderId="28" xfId="0" applyNumberFormat="1" applyFont="1" applyBorder="1" applyAlignment="1" quotePrefix="1">
      <alignment horizontal="center"/>
    </xf>
    <xf numFmtId="0" fontId="0" fillId="0" borderId="29" xfId="0" applyFont="1" applyBorder="1" applyAlignment="1">
      <alignment horizontal="left"/>
    </xf>
    <xf numFmtId="3" fontId="0" fillId="0" borderId="30" xfId="0" applyNumberFormat="1" applyFont="1" applyBorder="1" applyAlignment="1">
      <alignment/>
    </xf>
    <xf numFmtId="172" fontId="0" fillId="0" borderId="31" xfId="0" applyNumberFormat="1" applyFont="1" applyBorder="1" applyAlignment="1" quotePrefix="1">
      <alignment horizontal="right"/>
    </xf>
    <xf numFmtId="0" fontId="0" fillId="0" borderId="29" xfId="0" applyFont="1" applyFill="1" applyBorder="1" applyAlignment="1">
      <alignment horizontal="left"/>
    </xf>
    <xf numFmtId="172" fontId="0" fillId="0" borderId="32" xfId="0" applyNumberFormat="1" applyFont="1" applyBorder="1" applyAlignment="1" quotePrefix="1">
      <alignment horizontal="right"/>
    </xf>
    <xf numFmtId="4" fontId="0" fillId="0" borderId="26" xfId="0" applyNumberFormat="1" applyFont="1" applyBorder="1" applyAlignment="1">
      <alignment/>
    </xf>
    <xf numFmtId="2" fontId="0" fillId="0" borderId="33" xfId="0" applyNumberFormat="1" applyFont="1" applyBorder="1" applyAlignment="1">
      <alignment/>
    </xf>
    <xf numFmtId="4" fontId="0" fillId="0" borderId="34" xfId="0" applyNumberFormat="1" applyFont="1" applyBorder="1" applyAlignment="1">
      <alignment/>
    </xf>
    <xf numFmtId="4" fontId="0" fillId="0" borderId="35" xfId="0" applyNumberFormat="1" applyFont="1" applyFill="1" applyBorder="1" applyAlignment="1">
      <alignment/>
    </xf>
    <xf numFmtId="4" fontId="16" fillId="0" borderId="35" xfId="0" applyNumberFormat="1" applyFont="1" applyFill="1" applyBorder="1" applyAlignment="1">
      <alignment/>
    </xf>
    <xf numFmtId="4" fontId="0" fillId="0" borderId="36" xfId="0" applyNumberFormat="1" applyFont="1" applyFill="1" applyBorder="1" applyAlignment="1">
      <alignment/>
    </xf>
    <xf numFmtId="4" fontId="16" fillId="0" borderId="36" xfId="0" applyNumberFormat="1" applyFont="1" applyFill="1" applyBorder="1" applyAlignment="1">
      <alignment/>
    </xf>
    <xf numFmtId="4" fontId="0" fillId="0" borderId="37" xfId="0" applyNumberFormat="1" applyFont="1" applyFill="1" applyBorder="1" applyAlignment="1">
      <alignment/>
    </xf>
    <xf numFmtId="4" fontId="16" fillId="0" borderId="37" xfId="0" applyNumberFormat="1" applyFont="1" applyFill="1" applyBorder="1" applyAlignment="1">
      <alignment/>
    </xf>
    <xf numFmtId="0" fontId="17" fillId="0" borderId="0" xfId="0" applyFont="1" applyAlignment="1">
      <alignment/>
    </xf>
    <xf numFmtId="0" fontId="76" fillId="0" borderId="0" xfId="0" applyFont="1" applyBorder="1" applyAlignment="1">
      <alignment horizontal="center"/>
    </xf>
    <xf numFmtId="0" fontId="76" fillId="0" borderId="0" xfId="0" applyFont="1" applyAlignment="1">
      <alignment/>
    </xf>
    <xf numFmtId="0" fontId="6" fillId="0" borderId="0" xfId="0" applyFont="1" applyAlignment="1">
      <alignment/>
    </xf>
    <xf numFmtId="0" fontId="79" fillId="0" borderId="18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38" xfId="0" applyFont="1" applyBorder="1" applyAlignment="1">
      <alignment horizontal="left"/>
    </xf>
    <xf numFmtId="15" fontId="10" fillId="0" borderId="39" xfId="0" applyNumberFormat="1" applyFont="1" applyBorder="1" applyAlignment="1">
      <alignment/>
    </xf>
    <xf numFmtId="0" fontId="10" fillId="0" borderId="40" xfId="0" applyFont="1" applyFill="1" applyBorder="1" applyAlignment="1">
      <alignment/>
    </xf>
    <xf numFmtId="0" fontId="10" fillId="0" borderId="18" xfId="0" applyFont="1" applyFill="1" applyBorder="1" applyAlignment="1">
      <alignment/>
    </xf>
    <xf numFmtId="15" fontId="10" fillId="0" borderId="17" xfId="0" applyNumberFormat="1" applyFont="1" applyBorder="1" applyAlignment="1">
      <alignment/>
    </xf>
    <xf numFmtId="0" fontId="11" fillId="0" borderId="17" xfId="0" applyFont="1" applyBorder="1" applyAlignment="1">
      <alignment/>
    </xf>
    <xf numFmtId="15" fontId="10" fillId="0" borderId="41" xfId="0" applyNumberFormat="1" applyFont="1" applyBorder="1" applyAlignment="1">
      <alignment/>
    </xf>
    <xf numFmtId="0" fontId="10" fillId="0" borderId="42" xfId="0" applyFont="1" applyFill="1" applyBorder="1" applyAlignment="1">
      <alignment/>
    </xf>
    <xf numFmtId="3" fontId="0" fillId="0" borderId="43" xfId="0" applyNumberFormat="1" applyFont="1" applyBorder="1" applyAlignment="1">
      <alignment/>
    </xf>
    <xf numFmtId="0" fontId="81" fillId="35" borderId="44" xfId="0" applyFont="1" applyFill="1" applyBorder="1" applyAlignment="1">
      <alignment horizontal="center" vertical="center"/>
    </xf>
    <xf numFmtId="0" fontId="84" fillId="36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5" fillId="0" borderId="41" xfId="0" applyFont="1" applyFill="1" applyBorder="1" applyAlignment="1">
      <alignment horizontal="center" vertical="center"/>
    </xf>
    <xf numFmtId="0" fontId="86" fillId="0" borderId="45" xfId="0" applyFont="1" applyFill="1" applyBorder="1" applyAlignment="1">
      <alignment horizontal="center" vertical="center"/>
    </xf>
    <xf numFmtId="0" fontId="19" fillId="0" borderId="42" xfId="0" applyFont="1" applyBorder="1" applyAlignment="1">
      <alignment horizontal="center" vertical="center"/>
    </xf>
    <xf numFmtId="0" fontId="10" fillId="33" borderId="46" xfId="0" applyFont="1" applyFill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81" fillId="37" borderId="0" xfId="0" applyFont="1" applyFill="1" applyBorder="1" applyAlignment="1">
      <alignment horizontal="center"/>
    </xf>
    <xf numFmtId="0" fontId="87" fillId="36" borderId="0" xfId="0" applyFont="1" applyFill="1" applyBorder="1" applyAlignment="1">
      <alignment horizontal="center"/>
    </xf>
    <xf numFmtId="0" fontId="81" fillId="37" borderId="44" xfId="0" applyFont="1" applyFill="1" applyBorder="1" applyAlignment="1">
      <alignment horizontal="center" vertical="center" wrapText="1"/>
    </xf>
    <xf numFmtId="0" fontId="87" fillId="36" borderId="0" xfId="0" applyFont="1" applyFill="1" applyAlignment="1">
      <alignment horizontal="center" vertical="center" wrapText="1"/>
    </xf>
    <xf numFmtId="0" fontId="87" fillId="36" borderId="47" xfId="0" applyFont="1" applyFill="1" applyBorder="1" applyAlignment="1">
      <alignment horizontal="center" vertical="center" wrapText="1"/>
    </xf>
    <xf numFmtId="0" fontId="87" fillId="36" borderId="22" xfId="0" applyFont="1" applyFill="1" applyBorder="1" applyAlignment="1">
      <alignment horizontal="center" vertical="center" wrapText="1"/>
    </xf>
    <xf numFmtId="0" fontId="87" fillId="36" borderId="48" xfId="0" applyFont="1" applyFill="1" applyBorder="1" applyAlignment="1">
      <alignment horizontal="center" vertical="center" wrapText="1"/>
    </xf>
    <xf numFmtId="0" fontId="87" fillId="36" borderId="10" xfId="0" applyFont="1" applyFill="1" applyBorder="1" applyAlignment="1">
      <alignment horizontal="center" vertical="center" wrapText="1"/>
    </xf>
    <xf numFmtId="0" fontId="82" fillId="35" borderId="20" xfId="0" applyFont="1" applyFill="1" applyBorder="1" applyAlignment="1">
      <alignment horizontal="center"/>
    </xf>
    <xf numFmtId="0" fontId="87" fillId="36" borderId="44" xfId="0" applyFont="1" applyFill="1" applyBorder="1" applyAlignment="1">
      <alignment horizontal="center"/>
    </xf>
    <xf numFmtId="3" fontId="88" fillId="35" borderId="47" xfId="0" applyNumberFormat="1" applyFont="1" applyFill="1" applyBorder="1" applyAlignment="1">
      <alignment horizontal="center" vertical="center" wrapText="1"/>
    </xf>
    <xf numFmtId="0" fontId="88" fillId="36" borderId="44" xfId="0" applyFont="1" applyFill="1" applyBorder="1" applyAlignment="1">
      <alignment horizontal="center" vertical="center" wrapText="1"/>
    </xf>
    <xf numFmtId="15" fontId="1" fillId="0" borderId="49" xfId="0" applyNumberFormat="1" applyFont="1" applyFill="1" applyBorder="1" applyAlignment="1">
      <alignment horizontal="center" vertical="center" wrapText="1"/>
    </xf>
    <xf numFmtId="0" fontId="0" fillId="0" borderId="50" xfId="0" applyFill="1" applyBorder="1" applyAlignment="1">
      <alignment horizontal="center"/>
    </xf>
    <xf numFmtId="3" fontId="1" fillId="0" borderId="51" xfId="0" applyNumberFormat="1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/>
    </xf>
    <xf numFmtId="3" fontId="1" fillId="0" borderId="44" xfId="0" applyNumberFormat="1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/>
    </xf>
    <xf numFmtId="0" fontId="1" fillId="0" borderId="52" xfId="0" applyFont="1" applyBorder="1" applyAlignment="1" quotePrefix="1">
      <alignment horizontal="center" vertical="top" wrapText="1"/>
    </xf>
    <xf numFmtId="0" fontId="0" fillId="0" borderId="42" xfId="0" applyFont="1" applyBorder="1" applyAlignment="1">
      <alignment horizontal="center"/>
    </xf>
    <xf numFmtId="3" fontId="89" fillId="36" borderId="0" xfId="0" applyNumberFormat="1" applyFont="1" applyFill="1" applyBorder="1" applyAlignment="1">
      <alignment horizontal="center" wrapText="1"/>
    </xf>
    <xf numFmtId="0" fontId="19" fillId="0" borderId="0" xfId="0" applyFont="1" applyAlignment="1">
      <alignment wrapText="1"/>
    </xf>
    <xf numFmtId="3" fontId="89" fillId="36" borderId="0" xfId="0" applyNumberFormat="1" applyFont="1" applyFill="1" applyBorder="1" applyAlignment="1">
      <alignment horizontal="center"/>
    </xf>
    <xf numFmtId="0" fontId="19" fillId="0" borderId="0" xfId="0" applyFont="1" applyAlignment="1">
      <alignment/>
    </xf>
    <xf numFmtId="3" fontId="12" fillId="36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33" borderId="48" xfId="0" applyFont="1" applyFill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33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52" xfId="0" applyFont="1" applyFill="1" applyBorder="1" applyAlignment="1" quotePrefix="1">
      <alignment horizontal="center"/>
    </xf>
    <xf numFmtId="0" fontId="0" fillId="0" borderId="45" xfId="0" applyBorder="1" applyAlignment="1">
      <alignment/>
    </xf>
    <xf numFmtId="0" fontId="0" fillId="0" borderId="42" xfId="0" applyBorder="1" applyAlignment="1">
      <alignment/>
    </xf>
    <xf numFmtId="0" fontId="90" fillId="0" borderId="0" xfId="0" applyFont="1" applyAlignment="1">
      <alignment horizontal="center"/>
    </xf>
    <xf numFmtId="0" fontId="91" fillId="0" borderId="0" xfId="0" applyFont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20000"/>
      <rgbColor rgb="00FEFFFD"/>
      <rgbColor rgb="003DD2DE"/>
      <rgbColor rgb="0012A8FE"/>
      <rgbColor rgb="0088F231"/>
      <rgbColor rgb="002EA93A"/>
      <rgbColor rgb="0030A772"/>
      <rgbColor rgb="002FAC78"/>
      <rgbColor rgb="0070CF81"/>
      <rgbColor rgb="004EB103"/>
      <rgbColor rgb="0062DC14"/>
      <rgbColor rgb="00AFDF0D"/>
      <rgbColor rgb="00800080"/>
      <rgbColor rgb="00008080"/>
      <rgbColor rgb="00C0C0C0"/>
      <rgbColor rgb="00FEFEFE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D1E3F8"/>
      <rgbColor rgb="00DD9CB3"/>
      <rgbColor rgb="00D7AAEC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Relationship Id="rId2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75"/>
          <c:y val="0.06125"/>
          <c:w val="0.946"/>
          <c:h val="0.9357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1D2FB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624FAC"/>
                </a:solidFill>
              </a:ln>
            </c:spPr>
          </c:marker>
          <c:xVal>
            <c:numRef>
              <c:f>'Descente du 24-juil-18'!$F$23:$F$123</c:f>
              <c:numCache>
                <c:ptCount val="101"/>
                <c:pt idx="0">
                  <c:v>1.7781512503836436</c:v>
                </c:pt>
                <c:pt idx="1">
                  <c:v>2.0791812460476247</c:v>
                </c:pt>
                <c:pt idx="2">
                  <c:v>2.255272505103306</c:v>
                </c:pt>
                <c:pt idx="3">
                  <c:v>2.380211241711606</c:v>
                </c:pt>
                <c:pt idx="4">
                  <c:v>2.4771212547196626</c:v>
                </c:pt>
                <c:pt idx="5">
                  <c:v>2.5563025007672873</c:v>
                </c:pt>
                <c:pt idx="6">
                  <c:v>2.6232492903979003</c:v>
                </c:pt>
                <c:pt idx="7">
                  <c:v>2.681241237375587</c:v>
                </c:pt>
                <c:pt idx="8">
                  <c:v>2.7323937598229686</c:v>
                </c:pt>
                <c:pt idx="9">
                  <c:v>2.7781512503836434</c:v>
                </c:pt>
                <c:pt idx="10">
                  <c:v>2.8573324964312685</c:v>
                </c:pt>
                <c:pt idx="11">
                  <c:v>2.9242792860618816</c:v>
                </c:pt>
                <c:pt idx="12">
                  <c:v>2.9822712330395684</c:v>
                </c:pt>
                <c:pt idx="13">
                  <c:v>3.03342375548695</c:v>
                </c:pt>
                <c:pt idx="14">
                  <c:v>3.0791812460476247</c:v>
                </c:pt>
                <c:pt idx="15">
                  <c:v>3.12057393120585</c:v>
                </c:pt>
                <c:pt idx="16">
                  <c:v>3.1583624920952498</c:v>
                </c:pt>
                <c:pt idx="17">
                  <c:v>3.1931245983544616</c:v>
                </c:pt>
                <c:pt idx="18">
                  <c:v>3.225309281725863</c:v>
                </c:pt>
                <c:pt idx="19">
                  <c:v>3.255272505103306</c:v>
                </c:pt>
                <c:pt idx="20">
                  <c:v>3.322219294733919</c:v>
                </c:pt>
                <c:pt idx="21">
                  <c:v>3.380211241711606</c:v>
                </c:pt>
                <c:pt idx="22">
                  <c:v>3.4313637641589874</c:v>
                </c:pt>
                <c:pt idx="23">
                  <c:v>3.4771212547196626</c:v>
                </c:pt>
                <c:pt idx="24">
                  <c:v>3.5185139398778875</c:v>
                </c:pt>
                <c:pt idx="25">
                  <c:v>3.5563025007672873</c:v>
                </c:pt>
                <c:pt idx="26">
                  <c:v>3.6232492903979003</c:v>
                </c:pt>
                <c:pt idx="27">
                  <c:v>3.681241237375587</c:v>
                </c:pt>
                <c:pt idx="28">
                  <c:v>3.7323937598229686</c:v>
                </c:pt>
                <c:pt idx="29">
                  <c:v>3.7781512503836434</c:v>
                </c:pt>
                <c:pt idx="30">
                  <c:v>3.8195439355418688</c:v>
                </c:pt>
                <c:pt idx="31">
                  <c:v>3.8573324964312685</c:v>
                </c:pt>
                <c:pt idx="32">
                  <c:v>3.9242792860618816</c:v>
                </c:pt>
                <c:pt idx="33">
                  <c:v>3.9822712330395684</c:v>
                </c:pt>
                <c:pt idx="34">
                  <c:v>4.033423755486949</c:v>
                </c:pt>
                <c:pt idx="35">
                  <c:v>4.079181246047625</c:v>
                </c:pt>
                <c:pt idx="36">
                  <c:v>4.12057393120585</c:v>
                </c:pt>
                <c:pt idx="37">
                  <c:v>4.158362492095249</c:v>
                </c:pt>
                <c:pt idx="38">
                  <c:v>4.209515014542631</c:v>
                </c:pt>
                <c:pt idx="39">
                  <c:v>4.2552725051033065</c:v>
                </c:pt>
                <c:pt idx="40">
                  <c:v>4.296665190261531</c:v>
                </c:pt>
                <c:pt idx="41">
                  <c:v>4.334453751150931</c:v>
                </c:pt>
                <c:pt idx="42">
                  <c:v>4.3692158574101425</c:v>
                </c:pt>
                <c:pt idx="43">
                  <c:v>4.401400540781544</c:v>
                </c:pt>
                <c:pt idx="44">
                  <c:v>4.431363764158987</c:v>
                </c:pt>
                <c:pt idx="45">
                  <c:v>4.459392487759231</c:v>
                </c:pt>
                <c:pt idx="46">
                  <c:v>4.48572142648158</c:v>
                </c:pt>
                <c:pt idx="47">
                  <c:v>4.510545010206612</c:v>
                </c:pt>
                <c:pt idx="48">
                  <c:v>4.534026106056135</c:v>
                </c:pt>
                <c:pt idx="49">
                  <c:v>4.556302500767287</c:v>
                </c:pt>
                <c:pt idx="50">
                  <c:v>4.597695185925512</c:v>
                </c:pt>
                <c:pt idx="51">
                  <c:v>4.635483746814912</c:v>
                </c:pt>
                <c:pt idx="52">
                  <c:v>4.670245853074124</c:v>
                </c:pt>
                <c:pt idx="53">
                  <c:v>4.702430536445525</c:v>
                </c:pt>
                <c:pt idx="54">
                  <c:v>4.732393759822968</c:v>
                </c:pt>
                <c:pt idx="55">
                  <c:v>4.760422483423212</c:v>
                </c:pt>
                <c:pt idx="56">
                  <c:v>4.786751422145561</c:v>
                </c:pt>
                <c:pt idx="57">
                  <c:v>4.811575005870593</c:v>
                </c:pt>
                <c:pt idx="58">
                  <c:v>4.835056101720117</c:v>
                </c:pt>
                <c:pt idx="59">
                  <c:v>4.857332496431268</c:v>
                </c:pt>
                <c:pt idx="60">
                  <c:v>4.878521795501206</c:v>
                </c:pt>
                <c:pt idx="61">
                  <c:v>4.898725181589493</c:v>
                </c:pt>
                <c:pt idx="62">
                  <c:v>4.91803033678488</c:v>
                </c:pt>
                <c:pt idx="63">
                  <c:v>4.936513742478893</c:v>
                </c:pt>
                <c:pt idx="64">
                  <c:v>4.954242509439325</c:v>
                </c:pt>
                <c:pt idx="65">
                  <c:v>4.971275848738105</c:v>
                </c:pt>
                <c:pt idx="66">
                  <c:v>4.987666264926275</c:v>
                </c:pt>
                <c:pt idx="67">
                  <c:v>5.003460532109506</c:v>
                </c:pt>
                <c:pt idx="68">
                  <c:v>5.018700498666243</c:v>
                </c:pt>
                <c:pt idx="69">
                  <c:v>5.033423755486949</c:v>
                </c:pt>
                <c:pt idx="70">
                  <c:v>5.04766419460156</c:v>
                </c:pt>
                <c:pt idx="71">
                  <c:v>5.061452479087193</c:v>
                </c:pt>
                <c:pt idx="72">
                  <c:v>5.074816440645175</c:v>
                </c:pt>
                <c:pt idx="73">
                  <c:v>5.087781417809542</c:v>
                </c:pt>
                <c:pt idx="74">
                  <c:v>5.1003705451175625</c:v>
                </c:pt>
                <c:pt idx="75">
                  <c:v>5.1126050015345745</c:v>
                </c:pt>
                <c:pt idx="76">
                  <c:v>5.124504224834283</c:v>
                </c:pt>
                <c:pt idx="77">
                  <c:v>5.136086097384098</c:v>
                </c:pt>
                <c:pt idx="78">
                  <c:v>5.147367107793786</c:v>
                </c:pt>
                <c:pt idx="79">
                  <c:v>5.158362492095249</c:v>
                </c:pt>
                <c:pt idx="80">
                  <c:v>5.169086357487023</c:v>
                </c:pt>
                <c:pt idx="81">
                  <c:v>5.179551791165188</c:v>
                </c:pt>
                <c:pt idx="82">
                  <c:v>5.189770956346874</c:v>
                </c:pt>
                <c:pt idx="83">
                  <c:v>5.199755177253475</c:v>
                </c:pt>
                <c:pt idx="84">
                  <c:v>5.209515014542631</c:v>
                </c:pt>
                <c:pt idx="85">
                  <c:v>5.219060332448861</c:v>
                </c:pt>
                <c:pt idx="86">
                  <c:v>5.228400358703005</c:v>
                </c:pt>
                <c:pt idx="87">
                  <c:v>5.237543738142874</c:v>
                </c:pt>
                <c:pt idx="88">
                  <c:v>5.246498580795801</c:v>
                </c:pt>
                <c:pt idx="89">
                  <c:v>5.2552725051033065</c:v>
                </c:pt>
                <c:pt idx="90">
                  <c:v>5.2638726768652235</c:v>
                </c:pt>
                <c:pt idx="91">
                  <c:v>5.272305844402086</c:v>
                </c:pt>
                <c:pt idx="92">
                  <c:v>5.280578370368076</c:v>
                </c:pt>
                <c:pt idx="93">
                  <c:v>5.288696260590256</c:v>
                </c:pt>
                <c:pt idx="94">
                  <c:v>5.296665190261531</c:v>
                </c:pt>
                <c:pt idx="95">
                  <c:v>5.3044905277734875</c:v>
                </c:pt>
                <c:pt idx="96">
                  <c:v>5.312177356439778</c:v>
                </c:pt>
                <c:pt idx="97">
                  <c:v>5.319730494330225</c:v>
                </c:pt>
                <c:pt idx="98">
                  <c:v>5.3271545124094315</c:v>
                </c:pt>
                <c:pt idx="99">
                  <c:v>5.334453751150931</c:v>
                </c:pt>
                <c:pt idx="100">
                  <c:v>5.413634997198556</c:v>
                </c:pt>
              </c:numCache>
            </c:numRef>
          </c:xVal>
          <c:yVal>
            <c:numRef>
              <c:f>'Descente du 24-juil-18'!$H$23:$H$123</c:f>
              <c:numCache>
                <c:ptCount val="101"/>
                <c:pt idx="0">
                  <c:v>4.84</c:v>
                </c:pt>
                <c:pt idx="1">
                  <c:v>5</c:v>
                </c:pt>
                <c:pt idx="2">
                  <c:v>5.08</c:v>
                </c:pt>
                <c:pt idx="3">
                  <c:v>5.16</c:v>
                </c:pt>
                <c:pt idx="4">
                  <c:v>5.16</c:v>
                </c:pt>
                <c:pt idx="5">
                  <c:v>5.18</c:v>
                </c:pt>
                <c:pt idx="6">
                  <c:v>5.18</c:v>
                </c:pt>
                <c:pt idx="7">
                  <c:v>5.18</c:v>
                </c:pt>
                <c:pt idx="8">
                  <c:v>5.22</c:v>
                </c:pt>
                <c:pt idx="9">
                  <c:v>5.22</c:v>
                </c:pt>
                <c:pt idx="10">
                  <c:v>5.28</c:v>
                </c:pt>
                <c:pt idx="11">
                  <c:v>5.31</c:v>
                </c:pt>
                <c:pt idx="12">
                  <c:v>5.31</c:v>
                </c:pt>
                <c:pt idx="13">
                  <c:v>5.31</c:v>
                </c:pt>
                <c:pt idx="14">
                  <c:v>5.31</c:v>
                </c:pt>
                <c:pt idx="15">
                  <c:v>5.31</c:v>
                </c:pt>
                <c:pt idx="16">
                  <c:v>5.31</c:v>
                </c:pt>
                <c:pt idx="17">
                  <c:v>5.31</c:v>
                </c:pt>
                <c:pt idx="18">
                  <c:v>5.31</c:v>
                </c:pt>
                <c:pt idx="19">
                  <c:v>5.31</c:v>
                </c:pt>
                <c:pt idx="20">
                  <c:v>5.31</c:v>
                </c:pt>
                <c:pt idx="21">
                  <c:v>5.31</c:v>
                </c:pt>
                <c:pt idx="22">
                  <c:v>5.31</c:v>
                </c:pt>
                <c:pt idx="23">
                  <c:v>5.31</c:v>
                </c:pt>
                <c:pt idx="24">
                  <c:v>5.31</c:v>
                </c:pt>
                <c:pt idx="25">
                  <c:v>5.31</c:v>
                </c:pt>
                <c:pt idx="26">
                  <c:v>5.31</c:v>
                </c:pt>
                <c:pt idx="27">
                  <c:v>5.31</c:v>
                </c:pt>
                <c:pt idx="28">
                  <c:v>5.31</c:v>
                </c:pt>
                <c:pt idx="29">
                  <c:v>5.31</c:v>
                </c:pt>
                <c:pt idx="30">
                  <c:v>5.31</c:v>
                </c:pt>
                <c:pt idx="31">
                  <c:v>5.31</c:v>
                </c:pt>
                <c:pt idx="32">
                  <c:v>5.31</c:v>
                </c:pt>
                <c:pt idx="33">
                  <c:v>5.31</c:v>
                </c:pt>
                <c:pt idx="34">
                  <c:v>5.31</c:v>
                </c:pt>
                <c:pt idx="35">
                  <c:v>5.31</c:v>
                </c:pt>
                <c:pt idx="36">
                  <c:v>5.31</c:v>
                </c:pt>
                <c:pt idx="37">
                  <c:v>5.31</c:v>
                </c:pt>
                <c:pt idx="38">
                  <c:v>5.31</c:v>
                </c:pt>
                <c:pt idx="39">
                  <c:v>5.31</c:v>
                </c:pt>
                <c:pt idx="40">
                  <c:v>5.31</c:v>
                </c:pt>
                <c:pt idx="41">
                  <c:v>5.31</c:v>
                </c:pt>
                <c:pt idx="42">
                  <c:v>5.31</c:v>
                </c:pt>
                <c:pt idx="43">
                  <c:v>5.31</c:v>
                </c:pt>
                <c:pt idx="44">
                  <c:v>5.31</c:v>
                </c:pt>
                <c:pt idx="45">
                  <c:v>5.31</c:v>
                </c:pt>
                <c:pt idx="46">
                  <c:v>5.31</c:v>
                </c:pt>
                <c:pt idx="47">
                  <c:v>5.31</c:v>
                </c:pt>
                <c:pt idx="48">
                  <c:v>5.31</c:v>
                </c:pt>
                <c:pt idx="49">
                  <c:v>5.31</c:v>
                </c:pt>
                <c:pt idx="50">
                  <c:v>5.31</c:v>
                </c:pt>
                <c:pt idx="51">
                  <c:v>5.31</c:v>
                </c:pt>
                <c:pt idx="52">
                  <c:v>5.31</c:v>
                </c:pt>
                <c:pt idx="53">
                  <c:v>5.31</c:v>
                </c:pt>
                <c:pt idx="54">
                  <c:v>5.31</c:v>
                </c:pt>
                <c:pt idx="55">
                  <c:v>5.31</c:v>
                </c:pt>
                <c:pt idx="56">
                  <c:v>5.31</c:v>
                </c:pt>
                <c:pt idx="57">
                  <c:v>5.31</c:v>
                </c:pt>
                <c:pt idx="58">
                  <c:v>5.31</c:v>
                </c:pt>
                <c:pt idx="59">
                  <c:v>5.31</c:v>
                </c:pt>
                <c:pt idx="60">
                  <c:v>5.31</c:v>
                </c:pt>
                <c:pt idx="61">
                  <c:v>5.31</c:v>
                </c:pt>
                <c:pt idx="62">
                  <c:v>5.31</c:v>
                </c:pt>
                <c:pt idx="63">
                  <c:v>5.31</c:v>
                </c:pt>
                <c:pt idx="64">
                  <c:v>5.31</c:v>
                </c:pt>
                <c:pt idx="65">
                  <c:v>5.31</c:v>
                </c:pt>
                <c:pt idx="66">
                  <c:v>5.31</c:v>
                </c:pt>
                <c:pt idx="67">
                  <c:v>5.31</c:v>
                </c:pt>
                <c:pt idx="68">
                  <c:v>5.31</c:v>
                </c:pt>
                <c:pt idx="69">
                  <c:v>5.31</c:v>
                </c:pt>
                <c:pt idx="70">
                  <c:v>5.31</c:v>
                </c:pt>
                <c:pt idx="71">
                  <c:v>5.31</c:v>
                </c:pt>
                <c:pt idx="72">
                  <c:v>5.31</c:v>
                </c:pt>
                <c:pt idx="73">
                  <c:v>5.31</c:v>
                </c:pt>
                <c:pt idx="74">
                  <c:v>5.31</c:v>
                </c:pt>
                <c:pt idx="75">
                  <c:v>5.31</c:v>
                </c:pt>
                <c:pt idx="76">
                  <c:v>5.31</c:v>
                </c:pt>
                <c:pt idx="77">
                  <c:v>5.31</c:v>
                </c:pt>
                <c:pt idx="78">
                  <c:v>5.31</c:v>
                </c:pt>
                <c:pt idx="79">
                  <c:v>5.31</c:v>
                </c:pt>
                <c:pt idx="80">
                  <c:v>5.31</c:v>
                </c:pt>
                <c:pt idx="81">
                  <c:v>5.31</c:v>
                </c:pt>
                <c:pt idx="82">
                  <c:v>5.31</c:v>
                </c:pt>
                <c:pt idx="83">
                  <c:v>5.31</c:v>
                </c:pt>
                <c:pt idx="84">
                  <c:v>5.31</c:v>
                </c:pt>
                <c:pt idx="85">
                  <c:v>5.31</c:v>
                </c:pt>
                <c:pt idx="86">
                  <c:v>5.31</c:v>
                </c:pt>
                <c:pt idx="87">
                  <c:v>5.31</c:v>
                </c:pt>
                <c:pt idx="88">
                  <c:v>5.31</c:v>
                </c:pt>
                <c:pt idx="89">
                  <c:v>5.31</c:v>
                </c:pt>
                <c:pt idx="90">
                  <c:v>5.31</c:v>
                </c:pt>
                <c:pt idx="91">
                  <c:v>5.31</c:v>
                </c:pt>
                <c:pt idx="92">
                  <c:v>5.31</c:v>
                </c:pt>
                <c:pt idx="93">
                  <c:v>5.31</c:v>
                </c:pt>
                <c:pt idx="94">
                  <c:v>5.31</c:v>
                </c:pt>
                <c:pt idx="95">
                  <c:v>5.31</c:v>
                </c:pt>
                <c:pt idx="96">
                  <c:v>5.31</c:v>
                </c:pt>
                <c:pt idx="97">
                  <c:v>5.31</c:v>
                </c:pt>
                <c:pt idx="98">
                  <c:v>5.31</c:v>
                </c:pt>
                <c:pt idx="99">
                  <c:v>5.31</c:v>
                </c:pt>
                <c:pt idx="100">
                  <c:v>5.309999999999999</c:v>
                </c:pt>
              </c:numCache>
            </c:numRef>
          </c:yVal>
          <c:smooth val="0"/>
        </c:ser>
        <c:ser>
          <c:idx val="1"/>
          <c:order val="1"/>
          <c:tx>
            <c:v>jjjjj</c:v>
          </c:tx>
          <c:spPr>
            <a:ln w="3175">
              <a:solidFill>
                <a:srgbClr val="4242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20000"/>
              </a:solidFill>
              <a:ln>
                <a:solidFill>
                  <a:srgbClr val="8E5E42"/>
                </a:solidFill>
              </a:ln>
            </c:spPr>
          </c:marker>
          <c:xVal>
            <c:numRef>
              <c:f>'Descente du 24-juil-18'!$F$23:$F$123</c:f>
              <c:numCache>
                <c:ptCount val="101"/>
                <c:pt idx="0">
                  <c:v>1.7781512503836436</c:v>
                </c:pt>
                <c:pt idx="1">
                  <c:v>2.0791812460476247</c:v>
                </c:pt>
                <c:pt idx="2">
                  <c:v>2.255272505103306</c:v>
                </c:pt>
                <c:pt idx="3">
                  <c:v>2.380211241711606</c:v>
                </c:pt>
                <c:pt idx="4">
                  <c:v>2.4771212547196626</c:v>
                </c:pt>
                <c:pt idx="5">
                  <c:v>2.5563025007672873</c:v>
                </c:pt>
                <c:pt idx="6">
                  <c:v>2.6232492903979003</c:v>
                </c:pt>
                <c:pt idx="7">
                  <c:v>2.681241237375587</c:v>
                </c:pt>
                <c:pt idx="8">
                  <c:v>2.7323937598229686</c:v>
                </c:pt>
                <c:pt idx="9">
                  <c:v>2.7781512503836434</c:v>
                </c:pt>
                <c:pt idx="10">
                  <c:v>2.8573324964312685</c:v>
                </c:pt>
                <c:pt idx="11">
                  <c:v>2.9242792860618816</c:v>
                </c:pt>
                <c:pt idx="12">
                  <c:v>2.9822712330395684</c:v>
                </c:pt>
                <c:pt idx="13">
                  <c:v>3.03342375548695</c:v>
                </c:pt>
                <c:pt idx="14">
                  <c:v>3.0791812460476247</c:v>
                </c:pt>
                <c:pt idx="15">
                  <c:v>3.12057393120585</c:v>
                </c:pt>
                <c:pt idx="16">
                  <c:v>3.1583624920952498</c:v>
                </c:pt>
                <c:pt idx="17">
                  <c:v>3.1931245983544616</c:v>
                </c:pt>
                <c:pt idx="18">
                  <c:v>3.225309281725863</c:v>
                </c:pt>
                <c:pt idx="19">
                  <c:v>3.255272505103306</c:v>
                </c:pt>
                <c:pt idx="20">
                  <c:v>3.322219294733919</c:v>
                </c:pt>
                <c:pt idx="21">
                  <c:v>3.380211241711606</c:v>
                </c:pt>
                <c:pt idx="22">
                  <c:v>3.4313637641589874</c:v>
                </c:pt>
                <c:pt idx="23">
                  <c:v>3.4771212547196626</c:v>
                </c:pt>
                <c:pt idx="24">
                  <c:v>3.5185139398778875</c:v>
                </c:pt>
                <c:pt idx="25">
                  <c:v>3.5563025007672873</c:v>
                </c:pt>
                <c:pt idx="26">
                  <c:v>3.6232492903979003</c:v>
                </c:pt>
                <c:pt idx="27">
                  <c:v>3.681241237375587</c:v>
                </c:pt>
                <c:pt idx="28">
                  <c:v>3.7323937598229686</c:v>
                </c:pt>
                <c:pt idx="29">
                  <c:v>3.7781512503836434</c:v>
                </c:pt>
                <c:pt idx="30">
                  <c:v>3.8195439355418688</c:v>
                </c:pt>
                <c:pt idx="31">
                  <c:v>3.8573324964312685</c:v>
                </c:pt>
                <c:pt idx="32">
                  <c:v>3.9242792860618816</c:v>
                </c:pt>
                <c:pt idx="33">
                  <c:v>3.9822712330395684</c:v>
                </c:pt>
                <c:pt idx="34">
                  <c:v>4.033423755486949</c:v>
                </c:pt>
                <c:pt idx="35">
                  <c:v>4.079181246047625</c:v>
                </c:pt>
                <c:pt idx="36">
                  <c:v>4.12057393120585</c:v>
                </c:pt>
                <c:pt idx="37">
                  <c:v>4.158362492095249</c:v>
                </c:pt>
                <c:pt idx="38">
                  <c:v>4.209515014542631</c:v>
                </c:pt>
                <c:pt idx="39">
                  <c:v>4.2552725051033065</c:v>
                </c:pt>
                <c:pt idx="40">
                  <c:v>4.296665190261531</c:v>
                </c:pt>
                <c:pt idx="41">
                  <c:v>4.334453751150931</c:v>
                </c:pt>
                <c:pt idx="42">
                  <c:v>4.3692158574101425</c:v>
                </c:pt>
                <c:pt idx="43">
                  <c:v>4.401400540781544</c:v>
                </c:pt>
                <c:pt idx="44">
                  <c:v>4.431363764158987</c:v>
                </c:pt>
                <c:pt idx="45">
                  <c:v>4.459392487759231</c:v>
                </c:pt>
                <c:pt idx="46">
                  <c:v>4.48572142648158</c:v>
                </c:pt>
                <c:pt idx="47">
                  <c:v>4.510545010206612</c:v>
                </c:pt>
                <c:pt idx="48">
                  <c:v>4.534026106056135</c:v>
                </c:pt>
                <c:pt idx="49">
                  <c:v>4.556302500767287</c:v>
                </c:pt>
                <c:pt idx="50">
                  <c:v>4.597695185925512</c:v>
                </c:pt>
                <c:pt idx="51">
                  <c:v>4.635483746814912</c:v>
                </c:pt>
                <c:pt idx="52">
                  <c:v>4.670245853074124</c:v>
                </c:pt>
                <c:pt idx="53">
                  <c:v>4.702430536445525</c:v>
                </c:pt>
                <c:pt idx="54">
                  <c:v>4.732393759822968</c:v>
                </c:pt>
                <c:pt idx="55">
                  <c:v>4.760422483423212</c:v>
                </c:pt>
                <c:pt idx="56">
                  <c:v>4.786751422145561</c:v>
                </c:pt>
                <c:pt idx="57">
                  <c:v>4.811575005870593</c:v>
                </c:pt>
                <c:pt idx="58">
                  <c:v>4.835056101720117</c:v>
                </c:pt>
                <c:pt idx="59">
                  <c:v>4.857332496431268</c:v>
                </c:pt>
                <c:pt idx="60">
                  <c:v>4.878521795501206</c:v>
                </c:pt>
                <c:pt idx="61">
                  <c:v>4.898725181589493</c:v>
                </c:pt>
                <c:pt idx="62">
                  <c:v>4.91803033678488</c:v>
                </c:pt>
                <c:pt idx="63">
                  <c:v>4.936513742478893</c:v>
                </c:pt>
                <c:pt idx="64">
                  <c:v>4.954242509439325</c:v>
                </c:pt>
                <c:pt idx="65">
                  <c:v>4.971275848738105</c:v>
                </c:pt>
                <c:pt idx="66">
                  <c:v>4.987666264926275</c:v>
                </c:pt>
                <c:pt idx="67">
                  <c:v>5.003460532109506</c:v>
                </c:pt>
                <c:pt idx="68">
                  <c:v>5.018700498666243</c:v>
                </c:pt>
                <c:pt idx="69">
                  <c:v>5.033423755486949</c:v>
                </c:pt>
                <c:pt idx="70">
                  <c:v>5.04766419460156</c:v>
                </c:pt>
                <c:pt idx="71">
                  <c:v>5.061452479087193</c:v>
                </c:pt>
                <c:pt idx="72">
                  <c:v>5.074816440645175</c:v>
                </c:pt>
                <c:pt idx="73">
                  <c:v>5.087781417809542</c:v>
                </c:pt>
                <c:pt idx="74">
                  <c:v>5.1003705451175625</c:v>
                </c:pt>
                <c:pt idx="75">
                  <c:v>5.1126050015345745</c:v>
                </c:pt>
                <c:pt idx="76">
                  <c:v>5.124504224834283</c:v>
                </c:pt>
                <c:pt idx="77">
                  <c:v>5.136086097384098</c:v>
                </c:pt>
                <c:pt idx="78">
                  <c:v>5.147367107793786</c:v>
                </c:pt>
                <c:pt idx="79">
                  <c:v>5.158362492095249</c:v>
                </c:pt>
                <c:pt idx="80">
                  <c:v>5.169086357487023</c:v>
                </c:pt>
                <c:pt idx="81">
                  <c:v>5.179551791165188</c:v>
                </c:pt>
                <c:pt idx="82">
                  <c:v>5.189770956346874</c:v>
                </c:pt>
                <c:pt idx="83">
                  <c:v>5.199755177253475</c:v>
                </c:pt>
                <c:pt idx="84">
                  <c:v>5.209515014542631</c:v>
                </c:pt>
                <c:pt idx="85">
                  <c:v>5.219060332448861</c:v>
                </c:pt>
                <c:pt idx="86">
                  <c:v>5.228400358703005</c:v>
                </c:pt>
                <c:pt idx="87">
                  <c:v>5.237543738142874</c:v>
                </c:pt>
                <c:pt idx="88">
                  <c:v>5.246498580795801</c:v>
                </c:pt>
                <c:pt idx="89">
                  <c:v>5.2552725051033065</c:v>
                </c:pt>
                <c:pt idx="90">
                  <c:v>5.2638726768652235</c:v>
                </c:pt>
                <c:pt idx="91">
                  <c:v>5.272305844402086</c:v>
                </c:pt>
                <c:pt idx="92">
                  <c:v>5.280578370368076</c:v>
                </c:pt>
                <c:pt idx="93">
                  <c:v>5.288696260590256</c:v>
                </c:pt>
                <c:pt idx="94">
                  <c:v>5.296665190261531</c:v>
                </c:pt>
                <c:pt idx="95">
                  <c:v>5.3044905277734875</c:v>
                </c:pt>
                <c:pt idx="96">
                  <c:v>5.312177356439778</c:v>
                </c:pt>
                <c:pt idx="97">
                  <c:v>5.319730494330225</c:v>
                </c:pt>
                <c:pt idx="98">
                  <c:v>5.3271545124094315</c:v>
                </c:pt>
                <c:pt idx="99">
                  <c:v>5.334453751150931</c:v>
                </c:pt>
                <c:pt idx="100">
                  <c:v>5.413634997198556</c:v>
                </c:pt>
              </c:numCache>
            </c:numRef>
          </c:xVal>
          <c:yVal>
            <c:numRef>
              <c:f>'Descente du 24-juil-18'!$I$23:$I$123</c:f>
              <c:numCache>
                <c:ptCount val="101"/>
                <c:pt idx="0">
                  <c:v>4.583702407002188</c:v>
                </c:pt>
                <c:pt idx="1">
                  <c:v>4.726477024070022</c:v>
                </c:pt>
                <c:pt idx="2">
                  <c:v>4.797654266958425</c:v>
                </c:pt>
                <c:pt idx="3">
                  <c:v>4.868691466083151</c:v>
                </c:pt>
                <c:pt idx="4">
                  <c:v>4.868691466083151</c:v>
                </c:pt>
                <c:pt idx="5">
                  <c:v>4.886428884026258</c:v>
                </c:pt>
                <c:pt idx="6">
                  <c:v>4.886428884026258</c:v>
                </c:pt>
                <c:pt idx="7">
                  <c:v>4.886428884026258</c:v>
                </c:pt>
                <c:pt idx="8">
                  <c:v>4.921877461706783</c:v>
                </c:pt>
                <c:pt idx="9">
                  <c:v>4.921877461706783</c:v>
                </c:pt>
                <c:pt idx="10">
                  <c:v>4.974984682713348</c:v>
                </c:pt>
                <c:pt idx="11">
                  <c:v>5.001508752735229</c:v>
                </c:pt>
                <c:pt idx="12">
                  <c:v>5.001508752735229</c:v>
                </c:pt>
                <c:pt idx="13">
                  <c:v>5.001508752735229</c:v>
                </c:pt>
                <c:pt idx="14">
                  <c:v>5.001508752735229</c:v>
                </c:pt>
                <c:pt idx="15">
                  <c:v>5.001508752735229</c:v>
                </c:pt>
                <c:pt idx="16">
                  <c:v>5.001508752735229</c:v>
                </c:pt>
                <c:pt idx="17">
                  <c:v>5.001508752735229</c:v>
                </c:pt>
                <c:pt idx="18">
                  <c:v>5.001508752735229</c:v>
                </c:pt>
                <c:pt idx="19">
                  <c:v>5.001508752735229</c:v>
                </c:pt>
                <c:pt idx="20">
                  <c:v>5.001508752735229</c:v>
                </c:pt>
                <c:pt idx="21">
                  <c:v>5.001508752735229</c:v>
                </c:pt>
                <c:pt idx="22">
                  <c:v>5.001508752735229</c:v>
                </c:pt>
                <c:pt idx="23">
                  <c:v>5.001508752735229</c:v>
                </c:pt>
                <c:pt idx="24">
                  <c:v>5.001508752735229</c:v>
                </c:pt>
                <c:pt idx="25">
                  <c:v>5.001508752735229</c:v>
                </c:pt>
                <c:pt idx="26">
                  <c:v>5.001508752735229</c:v>
                </c:pt>
                <c:pt idx="27">
                  <c:v>5.001508752735229</c:v>
                </c:pt>
                <c:pt idx="28">
                  <c:v>5.001508752735229</c:v>
                </c:pt>
                <c:pt idx="29">
                  <c:v>5.001508752735229</c:v>
                </c:pt>
                <c:pt idx="30">
                  <c:v>5.001508752735229</c:v>
                </c:pt>
                <c:pt idx="31">
                  <c:v>5.001508752735229</c:v>
                </c:pt>
                <c:pt idx="32">
                  <c:v>5.001508752735229</c:v>
                </c:pt>
                <c:pt idx="33">
                  <c:v>5.001508752735229</c:v>
                </c:pt>
                <c:pt idx="34">
                  <c:v>5.001508752735229</c:v>
                </c:pt>
                <c:pt idx="35">
                  <c:v>5.001508752735229</c:v>
                </c:pt>
                <c:pt idx="36">
                  <c:v>5.001508752735229</c:v>
                </c:pt>
                <c:pt idx="37">
                  <c:v>5.001508752735229</c:v>
                </c:pt>
                <c:pt idx="38">
                  <c:v>5.001508752735229</c:v>
                </c:pt>
                <c:pt idx="39">
                  <c:v>5.001508752735229</c:v>
                </c:pt>
                <c:pt idx="40">
                  <c:v>5.001508752735229</c:v>
                </c:pt>
                <c:pt idx="41">
                  <c:v>5.001508752735229</c:v>
                </c:pt>
                <c:pt idx="42">
                  <c:v>5.001508752735229</c:v>
                </c:pt>
                <c:pt idx="43">
                  <c:v>5.001508752735229</c:v>
                </c:pt>
                <c:pt idx="44">
                  <c:v>5.001508752735229</c:v>
                </c:pt>
                <c:pt idx="45">
                  <c:v>5.001508752735229</c:v>
                </c:pt>
                <c:pt idx="46">
                  <c:v>5.001508752735229</c:v>
                </c:pt>
                <c:pt idx="47">
                  <c:v>5.001508752735229</c:v>
                </c:pt>
                <c:pt idx="48">
                  <c:v>5.001508752735229</c:v>
                </c:pt>
                <c:pt idx="49">
                  <c:v>5.001508752735229</c:v>
                </c:pt>
                <c:pt idx="50">
                  <c:v>5.001508752735229</c:v>
                </c:pt>
                <c:pt idx="51">
                  <c:v>5.001508752735229</c:v>
                </c:pt>
                <c:pt idx="52">
                  <c:v>5.001508752735229</c:v>
                </c:pt>
                <c:pt idx="53">
                  <c:v>5.001508752735229</c:v>
                </c:pt>
                <c:pt idx="54">
                  <c:v>5.001508752735229</c:v>
                </c:pt>
                <c:pt idx="55">
                  <c:v>5.001508752735229</c:v>
                </c:pt>
                <c:pt idx="56">
                  <c:v>5.001508752735229</c:v>
                </c:pt>
                <c:pt idx="57">
                  <c:v>5.001508752735229</c:v>
                </c:pt>
                <c:pt idx="58">
                  <c:v>5.001508752735229</c:v>
                </c:pt>
                <c:pt idx="59">
                  <c:v>5.001508752735229</c:v>
                </c:pt>
                <c:pt idx="60">
                  <c:v>5.001508752735229</c:v>
                </c:pt>
                <c:pt idx="61">
                  <c:v>5.001508752735229</c:v>
                </c:pt>
                <c:pt idx="62">
                  <c:v>5.001508752735229</c:v>
                </c:pt>
                <c:pt idx="63">
                  <c:v>5.001508752735229</c:v>
                </c:pt>
                <c:pt idx="64">
                  <c:v>5.001508752735229</c:v>
                </c:pt>
                <c:pt idx="65">
                  <c:v>5.001508752735229</c:v>
                </c:pt>
                <c:pt idx="66">
                  <c:v>5.001508752735229</c:v>
                </c:pt>
                <c:pt idx="67">
                  <c:v>5.001508752735229</c:v>
                </c:pt>
                <c:pt idx="68">
                  <c:v>5.001508752735229</c:v>
                </c:pt>
                <c:pt idx="69">
                  <c:v>5.001508752735229</c:v>
                </c:pt>
                <c:pt idx="70">
                  <c:v>5.001508752735229</c:v>
                </c:pt>
                <c:pt idx="71">
                  <c:v>5.001508752735229</c:v>
                </c:pt>
                <c:pt idx="72">
                  <c:v>5.001508752735229</c:v>
                </c:pt>
                <c:pt idx="73">
                  <c:v>5.001508752735229</c:v>
                </c:pt>
                <c:pt idx="74">
                  <c:v>5.001508752735229</c:v>
                </c:pt>
                <c:pt idx="75">
                  <c:v>5.001508752735229</c:v>
                </c:pt>
                <c:pt idx="76">
                  <c:v>5.001508752735229</c:v>
                </c:pt>
                <c:pt idx="77">
                  <c:v>5.001508752735229</c:v>
                </c:pt>
                <c:pt idx="78">
                  <c:v>5.001508752735229</c:v>
                </c:pt>
                <c:pt idx="79">
                  <c:v>5.001508752735229</c:v>
                </c:pt>
                <c:pt idx="80">
                  <c:v>5.001508752735229</c:v>
                </c:pt>
                <c:pt idx="81">
                  <c:v>5.001508752735229</c:v>
                </c:pt>
                <c:pt idx="82">
                  <c:v>5.001508752735229</c:v>
                </c:pt>
                <c:pt idx="83">
                  <c:v>5.001508752735229</c:v>
                </c:pt>
                <c:pt idx="84">
                  <c:v>5.001508752735229</c:v>
                </c:pt>
                <c:pt idx="85">
                  <c:v>5.001508752735229</c:v>
                </c:pt>
                <c:pt idx="86">
                  <c:v>5.001508752735229</c:v>
                </c:pt>
                <c:pt idx="87">
                  <c:v>5.001508752735229</c:v>
                </c:pt>
                <c:pt idx="88">
                  <c:v>5.001508752735229</c:v>
                </c:pt>
                <c:pt idx="89">
                  <c:v>5.001508752735229</c:v>
                </c:pt>
                <c:pt idx="90">
                  <c:v>5.001508752735229</c:v>
                </c:pt>
                <c:pt idx="91">
                  <c:v>5.001508752735229</c:v>
                </c:pt>
                <c:pt idx="92">
                  <c:v>5.001508752735229</c:v>
                </c:pt>
                <c:pt idx="93">
                  <c:v>5.001508752735229</c:v>
                </c:pt>
                <c:pt idx="94">
                  <c:v>5.001508752735229</c:v>
                </c:pt>
                <c:pt idx="95">
                  <c:v>5.001508752735229</c:v>
                </c:pt>
                <c:pt idx="96">
                  <c:v>5.001508752735229</c:v>
                </c:pt>
                <c:pt idx="97">
                  <c:v>5.001508752735229</c:v>
                </c:pt>
                <c:pt idx="98">
                  <c:v>5.001508752735229</c:v>
                </c:pt>
                <c:pt idx="99">
                  <c:v>5.001508752735229</c:v>
                </c:pt>
                <c:pt idx="100">
                  <c:v>5.001508752735228</c:v>
                </c:pt>
              </c:numCache>
            </c:numRef>
          </c:yVal>
          <c:smooth val="0"/>
        </c:ser>
        <c:axId val="66674774"/>
        <c:axId val="63202055"/>
      </c:scatterChart>
      <c:valAx>
        <c:axId val="66674774"/>
        <c:scaling>
          <c:orientation val="minMax"/>
          <c:max val="5.5"/>
          <c:min val="0"/>
        </c:scaling>
        <c:axPos val="t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969696"/>
            </a:solidFill>
          </a:ln>
        </c:spPr>
        <c:crossAx val="63202055"/>
        <c:crosses val="autoZero"/>
        <c:crossBetween val="midCat"/>
        <c:dispUnits/>
        <c:majorUnit val="0.5"/>
        <c:minorUnit val="0.1"/>
      </c:valAx>
      <c:valAx>
        <c:axId val="63202055"/>
        <c:scaling>
          <c:orientation val="maxMin"/>
          <c:max val="6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.0" sourceLinked="0"/>
        <c:majorTickMark val="out"/>
        <c:minorTickMark val="out"/>
        <c:tickLblPos val="nextTo"/>
        <c:spPr>
          <a:ln w="3175">
            <a:solidFill>
              <a:srgbClr val="969696"/>
            </a:solidFill>
          </a:ln>
        </c:spPr>
        <c:crossAx val="66674774"/>
        <c:crosses val="autoZero"/>
        <c:crossBetween val="midCat"/>
        <c:dispUnits/>
        <c:majorUnit val="0.5"/>
        <c:minorUnit val="0.1"/>
      </c:valAx>
      <c:spPr>
        <a:blipFill>
          <a:blip r:embed="rId2">
            <a:alphaModFix amt="60000"/>
          </a:blip>
          <a:srcRect/>
          <a:tile sx="100000" sy="100000" flip="none" algn="tl"/>
        </a:blip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200" b="1" i="0" u="none" baseline="0">
          <a:solidFill>
            <a:srgbClr val="424242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" right="0" top="0" bottom="0" header="0" footer="0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0.43975</cdr:x>
      <cdr:y>0.0235</cdr:y>
    </cdr:from>
    <cdr:to>
      <cdr:x>0.53125</cdr:x>
      <cdr:y>0.0695</cdr:y>
    </cdr:to>
    <cdr:sp>
      <cdr:nvSpPr>
        <cdr:cNvPr id="1" name="ZoneTexte 18"/>
        <cdr:cNvSpPr txBox="1">
          <a:spLocks noChangeArrowheads="1"/>
        </cdr:cNvSpPr>
      </cdr:nvSpPr>
      <cdr:spPr>
        <a:xfrm>
          <a:off x="4552950" y="161925"/>
          <a:ext cx="952500" cy="333375"/>
        </a:xfrm>
        <a:prstGeom prst="rect">
          <a:avLst/>
        </a:prstGeom>
        <a:solidFill>
          <a:srgbClr val="C00000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EFFFD"/>
              </a:solidFill>
              <a:latin typeface="Arial"/>
              <a:ea typeface="Arial"/>
              <a:cs typeface="Arial"/>
            </a:rPr>
            <a:t>Log</a:t>
          </a:r>
          <a:r>
            <a:rPr lang="en-US" cap="none" sz="1400" b="1" i="0" u="none" baseline="-25000">
              <a:solidFill>
                <a:srgbClr val="FEFFFD"/>
              </a:solidFill>
              <a:latin typeface="Arial"/>
              <a:ea typeface="Arial"/>
              <a:cs typeface="Arial"/>
            </a:rPr>
            <a:t>10</a:t>
          </a:r>
          <a:r>
            <a:rPr lang="en-US" cap="none" sz="1400" b="1" i="0" u="none" baseline="0">
              <a:solidFill>
                <a:srgbClr val="FEFFFD"/>
              </a:solidFill>
              <a:latin typeface="Arial"/>
              <a:ea typeface="Arial"/>
              <a:cs typeface="Arial"/>
            </a:rPr>
            <a:t> t</a:t>
          </a:r>
          <a:r>
            <a:rPr lang="en-US" cap="none" sz="1400" b="1" i="0" u="none" baseline="-25000">
              <a:solidFill>
                <a:srgbClr val="FEFFFD"/>
              </a:solidFill>
              <a:latin typeface="Arial"/>
              <a:ea typeface="Arial"/>
              <a:cs typeface="Arial"/>
            </a:rPr>
            <a:t>p</a:t>
          </a:r>
        </a:p>
      </cdr:txBody>
    </cdr:sp>
  </cdr:relSizeAnchor>
  <cdr:relSizeAnchor xmlns:cdr="http://schemas.openxmlformats.org/drawingml/2006/chartDrawing">
    <cdr:from>
      <cdr:x>0.00625</cdr:x>
      <cdr:y>0.373</cdr:y>
    </cdr:from>
    <cdr:to>
      <cdr:x>0.0435</cdr:x>
      <cdr:y>0.6525</cdr:y>
    </cdr:to>
    <cdr:sp fLocksText="0">
      <cdr:nvSpPr>
        <cdr:cNvPr id="2" name="ZoneTexte 20"/>
        <cdr:cNvSpPr txBox="1">
          <a:spLocks noChangeArrowheads="1"/>
        </cdr:cNvSpPr>
      </cdr:nvSpPr>
      <cdr:spPr>
        <a:xfrm>
          <a:off x="57150" y="2695575"/>
          <a:ext cx="390525" cy="2019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0.009</cdr:x>
      <cdr:y>0.37925</cdr:y>
    </cdr:from>
    <cdr:to>
      <cdr:x>0.03975</cdr:x>
      <cdr:y>0.69575</cdr:y>
    </cdr:to>
    <cdr:sp>
      <cdr:nvSpPr>
        <cdr:cNvPr id="3" name="ZoneTexte 21"/>
        <cdr:cNvSpPr txBox="1">
          <a:spLocks noChangeArrowheads="1"/>
        </cdr:cNvSpPr>
      </cdr:nvSpPr>
      <cdr:spPr>
        <a:xfrm rot="16200000">
          <a:off x="85725" y="2743200"/>
          <a:ext cx="314325" cy="2295525"/>
        </a:xfrm>
        <a:prstGeom prst="rect">
          <a:avLst/>
        </a:prstGeom>
        <a:solidFill>
          <a:srgbClr val="C00000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EFFFD"/>
              </a:solidFill>
              <a:latin typeface="Arial"/>
              <a:ea typeface="Arial"/>
              <a:cs typeface="Arial"/>
            </a:rPr>
            <a:t>Rabettement</a:t>
          </a:r>
          <a:r>
            <a:rPr lang="en-US" cap="none" sz="1400" b="1" i="0" u="none" baseline="0">
              <a:solidFill>
                <a:srgbClr val="FEFFFD"/>
              </a:solidFill>
              <a:latin typeface="Arial"/>
              <a:ea typeface="Arial"/>
              <a:cs typeface="Arial"/>
            </a:rPr>
            <a:t> s en m</a:t>
          </a:r>
        </a:p>
      </cdr:txBody>
    </cdr:sp>
  </cdr:relSizeAnchor>
  <cdr:relSizeAnchor xmlns:cdr="http://schemas.openxmlformats.org/drawingml/2006/chartDrawing">
    <cdr:from>
      <cdr:x>0.12725</cdr:x>
      <cdr:y>0.83775</cdr:y>
    </cdr:from>
    <cdr:to>
      <cdr:x>0.13525</cdr:x>
      <cdr:y>0.8515</cdr:y>
    </cdr:to>
    <cdr:sp>
      <cdr:nvSpPr>
        <cdr:cNvPr id="4" name="Ellipse 1"/>
        <cdr:cNvSpPr>
          <a:spLocks/>
        </cdr:cNvSpPr>
      </cdr:nvSpPr>
      <cdr:spPr>
        <a:xfrm>
          <a:off x="1314450" y="6057900"/>
          <a:ext cx="85725" cy="95250"/>
        </a:xfrm>
        <a:prstGeom prst="ellipse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0.128</cdr:x>
      <cdr:y>0.8715</cdr:y>
    </cdr:from>
    <cdr:to>
      <cdr:x>0.13425</cdr:x>
      <cdr:y>0.881</cdr:y>
    </cdr:to>
    <cdr:sp>
      <cdr:nvSpPr>
        <cdr:cNvPr id="5" name="Rectangle 3"/>
        <cdr:cNvSpPr>
          <a:spLocks/>
        </cdr:cNvSpPr>
      </cdr:nvSpPr>
      <cdr:spPr>
        <a:xfrm>
          <a:off x="1323975" y="6305550"/>
          <a:ext cx="66675" cy="66675"/>
        </a:xfrm>
        <a:prstGeom prst="rect">
          <a:avLst/>
        </a:prstGeom>
        <a:solidFill>
          <a:srgbClr val="C00000"/>
        </a:solidFill>
        <a:ln w="9525" cmpd="sng">
          <a:solidFill>
            <a:srgbClr val="C00000"/>
          </a:solidFill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0.13625</cdr:x>
      <cdr:y>0.8205</cdr:y>
    </cdr:from>
    <cdr:to>
      <cdr:x>0.375</cdr:x>
      <cdr:y>0.8645</cdr:y>
    </cdr:to>
    <cdr:sp>
      <cdr:nvSpPr>
        <cdr:cNvPr id="6" name="ZoneTexte 4"/>
        <cdr:cNvSpPr txBox="1">
          <a:spLocks noChangeArrowheads="1"/>
        </cdr:cNvSpPr>
      </cdr:nvSpPr>
      <cdr:spPr>
        <a:xfrm>
          <a:off x="1409700" y="5934075"/>
          <a:ext cx="24765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20000"/>
              </a:solidFill>
            </a:rPr>
            <a:t>RABATTEMENT MESURE</a:t>
          </a:r>
        </a:p>
      </cdr:txBody>
    </cdr:sp>
  </cdr:relSizeAnchor>
  <cdr:relSizeAnchor xmlns:cdr="http://schemas.openxmlformats.org/drawingml/2006/chartDrawing">
    <cdr:from>
      <cdr:x>0.137</cdr:x>
      <cdr:y>0.85675</cdr:y>
    </cdr:from>
    <cdr:to>
      <cdr:x>0.376</cdr:x>
      <cdr:y>0.90175</cdr:y>
    </cdr:to>
    <cdr:sp>
      <cdr:nvSpPr>
        <cdr:cNvPr id="7" name="ZoneTexte 1"/>
        <cdr:cNvSpPr txBox="1">
          <a:spLocks noChangeArrowheads="1"/>
        </cdr:cNvSpPr>
      </cdr:nvSpPr>
      <cdr:spPr>
        <a:xfrm>
          <a:off x="1419225" y="6200775"/>
          <a:ext cx="24765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20000"/>
              </a:solidFill>
            </a:rPr>
            <a:t>RABATTEMENT CORRIGE</a:t>
          </a:r>
        </a:p>
      </cdr:txBody>
    </cdr:sp>
  </cdr:relSizeAnchor>
  <cdr:relSizeAnchor xmlns:cdr="http://schemas.openxmlformats.org/drawingml/2006/chartDrawing">
    <cdr:from>
      <cdr:x>0.6535</cdr:x>
      <cdr:y>0.92425</cdr:y>
    </cdr:from>
    <cdr:to>
      <cdr:x>0.71725</cdr:x>
      <cdr:y>0.95625</cdr:y>
    </cdr:to>
    <cdr:sp>
      <cdr:nvSpPr>
        <cdr:cNvPr id="8" name="ZoneTexte 1"/>
        <cdr:cNvSpPr txBox="1">
          <a:spLocks noChangeArrowheads="1"/>
        </cdr:cNvSpPr>
      </cdr:nvSpPr>
      <cdr:spPr>
        <a:xfrm>
          <a:off x="6772275" y="6686550"/>
          <a:ext cx="657225" cy="228600"/>
        </a:xfrm>
        <a:prstGeom prst="rect">
          <a:avLst/>
        </a:prstGeom>
        <a:solidFill>
          <a:srgbClr val="C00000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EFFFD"/>
              </a:solidFill>
              <a:latin typeface="Arial"/>
              <a:ea typeface="Arial"/>
              <a:cs typeface="Arial"/>
            </a:rPr>
            <a:t>i # 0,50</a:t>
          </a:r>
        </a:p>
      </cdr:txBody>
    </cdr:sp>
  </cdr:relSizeAnchor>
  <cdr:relSizeAnchor xmlns:cdr="http://schemas.openxmlformats.org/drawingml/2006/chartDrawing">
    <cdr:from>
      <cdr:x>0.322</cdr:x>
      <cdr:y>0.88</cdr:y>
    </cdr:from>
    <cdr:to>
      <cdr:x>0.5025</cdr:x>
      <cdr:y>0.92175</cdr:y>
    </cdr:to>
    <cdr:sp>
      <cdr:nvSpPr>
        <cdr:cNvPr id="9" name="ZoneTexte 1"/>
        <cdr:cNvSpPr txBox="1">
          <a:spLocks noChangeArrowheads="1"/>
        </cdr:cNvSpPr>
      </cdr:nvSpPr>
      <cdr:spPr>
        <a:xfrm>
          <a:off x="3333750" y="6362700"/>
          <a:ext cx="1866900" cy="304800"/>
        </a:xfrm>
        <a:prstGeom prst="rect">
          <a:avLst/>
        </a:prstGeom>
        <a:solidFill>
          <a:srgbClr val="C00000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EFFFD"/>
              </a:solidFill>
              <a:latin typeface="Arial"/>
              <a:ea typeface="Arial"/>
              <a:cs typeface="Arial"/>
            </a:rPr>
            <a:t>T # 1,15x110</a:t>
          </a:r>
          <a:r>
            <a:rPr lang="en-US" cap="none" sz="1400" b="1" i="0" u="none" baseline="30000">
              <a:solidFill>
                <a:srgbClr val="FEFFFD"/>
              </a:solidFill>
              <a:latin typeface="Arial"/>
              <a:ea typeface="Arial"/>
              <a:cs typeface="Arial"/>
            </a:rPr>
            <a:t>-2 </a:t>
          </a:r>
          <a:r>
            <a:rPr lang="en-US" cap="none" sz="1400" b="1" i="0" u="none" baseline="0">
              <a:solidFill>
                <a:srgbClr val="FEFFFD"/>
              </a:solidFill>
              <a:latin typeface="Arial"/>
              <a:ea typeface="Arial"/>
              <a:cs typeface="Arial"/>
            </a:rPr>
            <a:t>m</a:t>
          </a:r>
          <a:r>
            <a:rPr lang="en-US" cap="none" sz="1400" b="1" i="0" u="none" baseline="30000">
              <a:solidFill>
                <a:srgbClr val="FEFFFD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400" b="1" i="0" u="none" baseline="0">
              <a:solidFill>
                <a:srgbClr val="FEFFFD"/>
              </a:solidFill>
              <a:latin typeface="Arial"/>
              <a:ea typeface="Arial"/>
              <a:cs typeface="Arial"/>
            </a:rPr>
            <a:t>/s ?</a:t>
          </a:r>
        </a:p>
      </cdr:txBody>
    </cdr:sp>
  </cdr:relSizeAnchor>
  <cdr:relSizeAnchor xmlns:cdr="http://schemas.openxmlformats.org/drawingml/2006/chartDrawing">
    <cdr:from>
      <cdr:x>0.251</cdr:x>
      <cdr:y>0.76075</cdr:y>
    </cdr:from>
    <cdr:to>
      <cdr:x>0.6525</cdr:x>
      <cdr:y>0.93975</cdr:y>
    </cdr:to>
    <cdr:sp>
      <cdr:nvSpPr>
        <cdr:cNvPr id="10" name="Connecteur droit 5"/>
        <cdr:cNvSpPr>
          <a:spLocks/>
        </cdr:cNvSpPr>
      </cdr:nvSpPr>
      <cdr:spPr>
        <a:xfrm>
          <a:off x="2600325" y="5505450"/>
          <a:ext cx="4162425" cy="1295400"/>
        </a:xfrm>
        <a:prstGeom prst="line">
          <a:avLst/>
        </a:prstGeom>
        <a:solidFill>
          <a:srgbClr val="FEFFFD"/>
        </a:solidFill>
        <a:ln w="9525" cmpd="sng">
          <a:solidFill>
            <a:srgbClr val="0000FF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63200" cy="7239000"/>
    <xdr:graphicFrame>
      <xdr:nvGraphicFramePr>
        <xdr:cNvPr id="1" name="Shape 1025"/>
        <xdr:cNvGraphicFramePr/>
      </xdr:nvGraphicFramePr>
      <xdr:xfrm>
        <a:off x="0" y="0"/>
        <a:ext cx="10363200" cy="723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45</xdr:row>
      <xdr:rowOff>0</xdr:rowOff>
    </xdr:from>
    <xdr:to>
      <xdr:col>6</xdr:col>
      <xdr:colOff>409575</xdr:colOff>
      <xdr:row>45</xdr:row>
      <xdr:rowOff>0</xdr:rowOff>
    </xdr:to>
    <xdr:sp>
      <xdr:nvSpPr>
        <xdr:cNvPr id="1" name="Texte 13"/>
        <xdr:cNvSpPr txBox="1">
          <a:spLocks noChangeArrowheads="1"/>
        </xdr:cNvSpPr>
      </xdr:nvSpPr>
      <xdr:spPr>
        <a:xfrm>
          <a:off x="3457575" y="8248650"/>
          <a:ext cx="228600" cy="0"/>
        </a:xfrm>
        <a:prstGeom prst="rect">
          <a:avLst/>
        </a:prstGeom>
        <a:solidFill>
          <a:srgbClr val="FEFFFD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20000"/>
              </a:solidFill>
              <a:latin typeface="Arial"/>
              <a:ea typeface="Arial"/>
              <a:cs typeface="Arial"/>
            </a:rPr>
            <a:t>X =</a:t>
          </a:r>
        </a:p>
      </xdr:txBody>
    </xdr:sp>
    <xdr:clientData/>
  </xdr:twoCellAnchor>
  <xdr:twoCellAnchor>
    <xdr:from>
      <xdr:col>6</xdr:col>
      <xdr:colOff>171450</xdr:colOff>
      <xdr:row>45</xdr:row>
      <xdr:rowOff>0</xdr:rowOff>
    </xdr:from>
    <xdr:to>
      <xdr:col>6</xdr:col>
      <xdr:colOff>400050</xdr:colOff>
      <xdr:row>45</xdr:row>
      <xdr:rowOff>0</xdr:rowOff>
    </xdr:to>
    <xdr:sp>
      <xdr:nvSpPr>
        <xdr:cNvPr id="2" name="Texte 14"/>
        <xdr:cNvSpPr txBox="1">
          <a:spLocks noChangeArrowheads="1"/>
        </xdr:cNvSpPr>
      </xdr:nvSpPr>
      <xdr:spPr>
        <a:xfrm>
          <a:off x="3448050" y="8248650"/>
          <a:ext cx="228600" cy="0"/>
        </a:xfrm>
        <a:prstGeom prst="rect">
          <a:avLst/>
        </a:prstGeom>
        <a:solidFill>
          <a:srgbClr val="FEFFFD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20000"/>
              </a:solidFill>
              <a:latin typeface="Arial"/>
              <a:ea typeface="Arial"/>
              <a:cs typeface="Arial"/>
            </a:rPr>
            <a:t>Y =</a:t>
          </a:r>
        </a:p>
      </xdr:txBody>
    </xdr:sp>
    <xdr:clientData/>
  </xdr:twoCellAnchor>
  <xdr:twoCellAnchor>
    <xdr:from>
      <xdr:col>6</xdr:col>
      <xdr:colOff>171450</xdr:colOff>
      <xdr:row>45</xdr:row>
      <xdr:rowOff>0</xdr:rowOff>
    </xdr:from>
    <xdr:to>
      <xdr:col>6</xdr:col>
      <xdr:colOff>400050</xdr:colOff>
      <xdr:row>45</xdr:row>
      <xdr:rowOff>0</xdr:rowOff>
    </xdr:to>
    <xdr:sp>
      <xdr:nvSpPr>
        <xdr:cNvPr id="3" name="Texte 15"/>
        <xdr:cNvSpPr txBox="1">
          <a:spLocks noChangeArrowheads="1"/>
        </xdr:cNvSpPr>
      </xdr:nvSpPr>
      <xdr:spPr>
        <a:xfrm>
          <a:off x="3448050" y="8248650"/>
          <a:ext cx="228600" cy="0"/>
        </a:xfrm>
        <a:prstGeom prst="rect">
          <a:avLst/>
        </a:prstGeom>
        <a:solidFill>
          <a:srgbClr val="FEFFFD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20000"/>
              </a:solidFill>
              <a:latin typeface="Arial"/>
              <a:ea typeface="Arial"/>
              <a:cs typeface="Arial"/>
            </a:rPr>
            <a:t>Z =</a:t>
          </a:r>
        </a:p>
      </xdr:txBody>
    </xdr:sp>
    <xdr:clientData/>
  </xdr:twoCellAnchor>
  <xdr:twoCellAnchor>
    <xdr:from>
      <xdr:col>6</xdr:col>
      <xdr:colOff>180975</xdr:colOff>
      <xdr:row>45</xdr:row>
      <xdr:rowOff>0</xdr:rowOff>
    </xdr:from>
    <xdr:to>
      <xdr:col>6</xdr:col>
      <xdr:colOff>409575</xdr:colOff>
      <xdr:row>45</xdr:row>
      <xdr:rowOff>0</xdr:rowOff>
    </xdr:to>
    <xdr:sp>
      <xdr:nvSpPr>
        <xdr:cNvPr id="4" name="Texte 17"/>
        <xdr:cNvSpPr txBox="1">
          <a:spLocks noChangeArrowheads="1"/>
        </xdr:cNvSpPr>
      </xdr:nvSpPr>
      <xdr:spPr>
        <a:xfrm>
          <a:off x="3457575" y="8248650"/>
          <a:ext cx="228600" cy="0"/>
        </a:xfrm>
        <a:prstGeom prst="rect">
          <a:avLst/>
        </a:prstGeom>
        <a:solidFill>
          <a:srgbClr val="FEFFFD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20000"/>
              </a:solidFill>
              <a:latin typeface="Arial"/>
              <a:ea typeface="Arial"/>
              <a:cs typeface="Arial"/>
            </a:rPr>
            <a:t>X =</a:t>
          </a:r>
        </a:p>
      </xdr:txBody>
    </xdr:sp>
    <xdr:clientData/>
  </xdr:twoCellAnchor>
  <xdr:twoCellAnchor>
    <xdr:from>
      <xdr:col>6</xdr:col>
      <xdr:colOff>171450</xdr:colOff>
      <xdr:row>45</xdr:row>
      <xdr:rowOff>0</xdr:rowOff>
    </xdr:from>
    <xdr:to>
      <xdr:col>6</xdr:col>
      <xdr:colOff>400050</xdr:colOff>
      <xdr:row>45</xdr:row>
      <xdr:rowOff>0</xdr:rowOff>
    </xdr:to>
    <xdr:sp>
      <xdr:nvSpPr>
        <xdr:cNvPr id="5" name="Texte 18"/>
        <xdr:cNvSpPr txBox="1">
          <a:spLocks noChangeArrowheads="1"/>
        </xdr:cNvSpPr>
      </xdr:nvSpPr>
      <xdr:spPr>
        <a:xfrm>
          <a:off x="3448050" y="8248650"/>
          <a:ext cx="228600" cy="0"/>
        </a:xfrm>
        <a:prstGeom prst="rect">
          <a:avLst/>
        </a:prstGeom>
        <a:solidFill>
          <a:srgbClr val="FEFFFD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20000"/>
              </a:solidFill>
              <a:latin typeface="Arial"/>
              <a:ea typeface="Arial"/>
              <a:cs typeface="Arial"/>
            </a:rPr>
            <a:t>Y =</a:t>
          </a:r>
        </a:p>
      </xdr:txBody>
    </xdr:sp>
    <xdr:clientData/>
  </xdr:twoCellAnchor>
  <xdr:twoCellAnchor>
    <xdr:from>
      <xdr:col>6</xdr:col>
      <xdr:colOff>171450</xdr:colOff>
      <xdr:row>45</xdr:row>
      <xdr:rowOff>0</xdr:rowOff>
    </xdr:from>
    <xdr:to>
      <xdr:col>6</xdr:col>
      <xdr:colOff>400050</xdr:colOff>
      <xdr:row>45</xdr:row>
      <xdr:rowOff>0</xdr:rowOff>
    </xdr:to>
    <xdr:sp>
      <xdr:nvSpPr>
        <xdr:cNvPr id="6" name="Texte 19"/>
        <xdr:cNvSpPr txBox="1">
          <a:spLocks noChangeArrowheads="1"/>
        </xdr:cNvSpPr>
      </xdr:nvSpPr>
      <xdr:spPr>
        <a:xfrm>
          <a:off x="3448050" y="8248650"/>
          <a:ext cx="228600" cy="0"/>
        </a:xfrm>
        <a:prstGeom prst="rect">
          <a:avLst/>
        </a:prstGeom>
        <a:solidFill>
          <a:srgbClr val="FEFFFD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20000"/>
              </a:solidFill>
              <a:latin typeface="Arial"/>
              <a:ea typeface="Arial"/>
              <a:cs typeface="Arial"/>
            </a:rPr>
            <a:t>Z =</a:t>
          </a:r>
        </a:p>
      </xdr:txBody>
    </xdr:sp>
    <xdr:clientData/>
  </xdr:twoCellAnchor>
  <xdr:twoCellAnchor>
    <xdr:from>
      <xdr:col>6</xdr:col>
      <xdr:colOff>180975</xdr:colOff>
      <xdr:row>39</xdr:row>
      <xdr:rowOff>0</xdr:rowOff>
    </xdr:from>
    <xdr:to>
      <xdr:col>6</xdr:col>
      <xdr:colOff>409575</xdr:colOff>
      <xdr:row>39</xdr:row>
      <xdr:rowOff>0</xdr:rowOff>
    </xdr:to>
    <xdr:sp>
      <xdr:nvSpPr>
        <xdr:cNvPr id="7" name="Texte 1"/>
        <xdr:cNvSpPr txBox="1">
          <a:spLocks noChangeArrowheads="1"/>
        </xdr:cNvSpPr>
      </xdr:nvSpPr>
      <xdr:spPr>
        <a:xfrm>
          <a:off x="3457575" y="7277100"/>
          <a:ext cx="228600" cy="0"/>
        </a:xfrm>
        <a:prstGeom prst="rect">
          <a:avLst/>
        </a:prstGeom>
        <a:solidFill>
          <a:srgbClr val="FEFFFD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20000"/>
              </a:solidFill>
              <a:latin typeface="Arial"/>
              <a:ea typeface="Arial"/>
              <a:cs typeface="Arial"/>
            </a:rPr>
            <a:t>X =</a:t>
          </a:r>
        </a:p>
      </xdr:txBody>
    </xdr:sp>
    <xdr:clientData/>
  </xdr:twoCellAnchor>
  <xdr:twoCellAnchor>
    <xdr:from>
      <xdr:col>6</xdr:col>
      <xdr:colOff>171450</xdr:colOff>
      <xdr:row>39</xdr:row>
      <xdr:rowOff>0</xdr:rowOff>
    </xdr:from>
    <xdr:to>
      <xdr:col>6</xdr:col>
      <xdr:colOff>400050</xdr:colOff>
      <xdr:row>39</xdr:row>
      <xdr:rowOff>0</xdr:rowOff>
    </xdr:to>
    <xdr:sp>
      <xdr:nvSpPr>
        <xdr:cNvPr id="8" name="Texte 2"/>
        <xdr:cNvSpPr txBox="1">
          <a:spLocks noChangeArrowheads="1"/>
        </xdr:cNvSpPr>
      </xdr:nvSpPr>
      <xdr:spPr>
        <a:xfrm>
          <a:off x="3448050" y="7277100"/>
          <a:ext cx="228600" cy="0"/>
        </a:xfrm>
        <a:prstGeom prst="rect">
          <a:avLst/>
        </a:prstGeom>
        <a:solidFill>
          <a:srgbClr val="FEFFFD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20000"/>
              </a:solidFill>
              <a:latin typeface="Arial"/>
              <a:ea typeface="Arial"/>
              <a:cs typeface="Arial"/>
            </a:rPr>
            <a:t>Y =</a:t>
          </a:r>
        </a:p>
      </xdr:txBody>
    </xdr:sp>
    <xdr:clientData/>
  </xdr:twoCellAnchor>
  <xdr:twoCellAnchor>
    <xdr:from>
      <xdr:col>6</xdr:col>
      <xdr:colOff>171450</xdr:colOff>
      <xdr:row>39</xdr:row>
      <xdr:rowOff>0</xdr:rowOff>
    </xdr:from>
    <xdr:to>
      <xdr:col>6</xdr:col>
      <xdr:colOff>400050</xdr:colOff>
      <xdr:row>39</xdr:row>
      <xdr:rowOff>0</xdr:rowOff>
    </xdr:to>
    <xdr:sp>
      <xdr:nvSpPr>
        <xdr:cNvPr id="9" name="Texte 3"/>
        <xdr:cNvSpPr txBox="1">
          <a:spLocks noChangeArrowheads="1"/>
        </xdr:cNvSpPr>
      </xdr:nvSpPr>
      <xdr:spPr>
        <a:xfrm>
          <a:off x="3448050" y="7277100"/>
          <a:ext cx="228600" cy="0"/>
        </a:xfrm>
        <a:prstGeom prst="rect">
          <a:avLst/>
        </a:prstGeom>
        <a:solidFill>
          <a:srgbClr val="FEFFFD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20000"/>
              </a:solidFill>
              <a:latin typeface="Arial"/>
              <a:ea typeface="Arial"/>
              <a:cs typeface="Arial"/>
            </a:rPr>
            <a:t>Z =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0" name="Texte 13"/>
        <xdr:cNvSpPr txBox="1">
          <a:spLocks noChangeArrowheads="1"/>
        </xdr:cNvSpPr>
      </xdr:nvSpPr>
      <xdr:spPr>
        <a:xfrm>
          <a:off x="5724525" y="8248650"/>
          <a:ext cx="0" cy="0"/>
        </a:xfrm>
        <a:prstGeom prst="rect">
          <a:avLst/>
        </a:prstGeom>
        <a:solidFill>
          <a:srgbClr val="FEFFFD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20000"/>
              </a:solidFill>
              <a:latin typeface="Arial"/>
              <a:ea typeface="Arial"/>
              <a:cs typeface="Arial"/>
            </a:rPr>
            <a:t>X =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1" name="Texte 14"/>
        <xdr:cNvSpPr txBox="1">
          <a:spLocks noChangeArrowheads="1"/>
        </xdr:cNvSpPr>
      </xdr:nvSpPr>
      <xdr:spPr>
        <a:xfrm>
          <a:off x="5724525" y="8248650"/>
          <a:ext cx="0" cy="0"/>
        </a:xfrm>
        <a:prstGeom prst="rect">
          <a:avLst/>
        </a:prstGeom>
        <a:solidFill>
          <a:srgbClr val="FEFFFD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20000"/>
              </a:solidFill>
              <a:latin typeface="Arial"/>
              <a:ea typeface="Arial"/>
              <a:cs typeface="Arial"/>
            </a:rPr>
            <a:t>Y =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2" name="Texte 15"/>
        <xdr:cNvSpPr txBox="1">
          <a:spLocks noChangeArrowheads="1"/>
        </xdr:cNvSpPr>
      </xdr:nvSpPr>
      <xdr:spPr>
        <a:xfrm>
          <a:off x="5724525" y="8248650"/>
          <a:ext cx="0" cy="0"/>
        </a:xfrm>
        <a:prstGeom prst="rect">
          <a:avLst/>
        </a:prstGeom>
        <a:solidFill>
          <a:srgbClr val="FEFFFD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20000"/>
              </a:solidFill>
              <a:latin typeface="Arial"/>
              <a:ea typeface="Arial"/>
              <a:cs typeface="Arial"/>
            </a:rPr>
            <a:t>Z =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3" name="Texte 17"/>
        <xdr:cNvSpPr txBox="1">
          <a:spLocks noChangeArrowheads="1"/>
        </xdr:cNvSpPr>
      </xdr:nvSpPr>
      <xdr:spPr>
        <a:xfrm>
          <a:off x="5724525" y="8248650"/>
          <a:ext cx="0" cy="0"/>
        </a:xfrm>
        <a:prstGeom prst="rect">
          <a:avLst/>
        </a:prstGeom>
        <a:solidFill>
          <a:srgbClr val="FEFFFD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20000"/>
              </a:solidFill>
              <a:latin typeface="Arial"/>
              <a:ea typeface="Arial"/>
              <a:cs typeface="Arial"/>
            </a:rPr>
            <a:t>X =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4" name="Texte 18"/>
        <xdr:cNvSpPr txBox="1">
          <a:spLocks noChangeArrowheads="1"/>
        </xdr:cNvSpPr>
      </xdr:nvSpPr>
      <xdr:spPr>
        <a:xfrm>
          <a:off x="5724525" y="8248650"/>
          <a:ext cx="0" cy="0"/>
        </a:xfrm>
        <a:prstGeom prst="rect">
          <a:avLst/>
        </a:prstGeom>
        <a:solidFill>
          <a:srgbClr val="FEFFFD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20000"/>
              </a:solidFill>
              <a:latin typeface="Arial"/>
              <a:ea typeface="Arial"/>
              <a:cs typeface="Arial"/>
            </a:rPr>
            <a:t>Y =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5" name="Texte 19"/>
        <xdr:cNvSpPr txBox="1">
          <a:spLocks noChangeArrowheads="1"/>
        </xdr:cNvSpPr>
      </xdr:nvSpPr>
      <xdr:spPr>
        <a:xfrm>
          <a:off x="5724525" y="8248650"/>
          <a:ext cx="0" cy="0"/>
        </a:xfrm>
        <a:prstGeom prst="rect">
          <a:avLst/>
        </a:prstGeom>
        <a:solidFill>
          <a:srgbClr val="FEFFFD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20000"/>
              </a:solidFill>
              <a:latin typeface="Arial"/>
              <a:ea typeface="Arial"/>
              <a:cs typeface="Arial"/>
            </a:rPr>
            <a:t>Z =</a:t>
          </a:r>
        </a:p>
      </xdr:txBody>
    </xdr:sp>
    <xdr:clientData/>
  </xdr:twoCellAnchor>
  <xdr:twoCellAnchor>
    <xdr:from>
      <xdr:col>9</xdr:col>
      <xdr:colOff>0</xdr:colOff>
      <xdr:row>39</xdr:row>
      <xdr:rowOff>0</xdr:rowOff>
    </xdr:from>
    <xdr:to>
      <xdr:col>9</xdr:col>
      <xdr:colOff>0</xdr:colOff>
      <xdr:row>39</xdr:row>
      <xdr:rowOff>0</xdr:rowOff>
    </xdr:to>
    <xdr:sp>
      <xdr:nvSpPr>
        <xdr:cNvPr id="16" name="Texte 1"/>
        <xdr:cNvSpPr txBox="1">
          <a:spLocks noChangeArrowheads="1"/>
        </xdr:cNvSpPr>
      </xdr:nvSpPr>
      <xdr:spPr>
        <a:xfrm>
          <a:off x="5724525" y="7277100"/>
          <a:ext cx="0" cy="0"/>
        </a:xfrm>
        <a:prstGeom prst="rect">
          <a:avLst/>
        </a:prstGeom>
        <a:solidFill>
          <a:srgbClr val="FEFFFD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20000"/>
              </a:solidFill>
              <a:latin typeface="Arial"/>
              <a:ea typeface="Arial"/>
              <a:cs typeface="Arial"/>
            </a:rPr>
            <a:t>X =</a:t>
          </a:r>
        </a:p>
      </xdr:txBody>
    </xdr:sp>
    <xdr:clientData/>
  </xdr:twoCellAnchor>
  <xdr:twoCellAnchor>
    <xdr:from>
      <xdr:col>9</xdr:col>
      <xdr:colOff>0</xdr:colOff>
      <xdr:row>39</xdr:row>
      <xdr:rowOff>0</xdr:rowOff>
    </xdr:from>
    <xdr:to>
      <xdr:col>9</xdr:col>
      <xdr:colOff>0</xdr:colOff>
      <xdr:row>39</xdr:row>
      <xdr:rowOff>0</xdr:rowOff>
    </xdr:to>
    <xdr:sp>
      <xdr:nvSpPr>
        <xdr:cNvPr id="17" name="Texte 2"/>
        <xdr:cNvSpPr txBox="1">
          <a:spLocks noChangeArrowheads="1"/>
        </xdr:cNvSpPr>
      </xdr:nvSpPr>
      <xdr:spPr>
        <a:xfrm>
          <a:off x="5724525" y="7277100"/>
          <a:ext cx="0" cy="0"/>
        </a:xfrm>
        <a:prstGeom prst="rect">
          <a:avLst/>
        </a:prstGeom>
        <a:solidFill>
          <a:srgbClr val="FEFFFD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20000"/>
              </a:solidFill>
              <a:latin typeface="Arial"/>
              <a:ea typeface="Arial"/>
              <a:cs typeface="Arial"/>
            </a:rPr>
            <a:t>Y =</a:t>
          </a:r>
        </a:p>
      </xdr:txBody>
    </xdr:sp>
    <xdr:clientData/>
  </xdr:twoCellAnchor>
  <xdr:twoCellAnchor>
    <xdr:from>
      <xdr:col>9</xdr:col>
      <xdr:colOff>0</xdr:colOff>
      <xdr:row>39</xdr:row>
      <xdr:rowOff>0</xdr:rowOff>
    </xdr:from>
    <xdr:to>
      <xdr:col>9</xdr:col>
      <xdr:colOff>0</xdr:colOff>
      <xdr:row>39</xdr:row>
      <xdr:rowOff>0</xdr:rowOff>
    </xdr:to>
    <xdr:sp>
      <xdr:nvSpPr>
        <xdr:cNvPr id="18" name="Texte 3"/>
        <xdr:cNvSpPr txBox="1">
          <a:spLocks noChangeArrowheads="1"/>
        </xdr:cNvSpPr>
      </xdr:nvSpPr>
      <xdr:spPr>
        <a:xfrm>
          <a:off x="5724525" y="7277100"/>
          <a:ext cx="0" cy="0"/>
        </a:xfrm>
        <a:prstGeom prst="rect">
          <a:avLst/>
        </a:prstGeom>
        <a:solidFill>
          <a:srgbClr val="FEFFFD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20000"/>
              </a:solidFill>
              <a:latin typeface="Arial"/>
              <a:ea typeface="Arial"/>
              <a:cs typeface="Arial"/>
            </a:rPr>
            <a:t>Z =</a:t>
          </a:r>
        </a:p>
      </xdr:txBody>
    </xdr:sp>
    <xdr:clientData/>
  </xdr:twoCellAnchor>
  <xdr:twoCellAnchor>
    <xdr:from>
      <xdr:col>9</xdr:col>
      <xdr:colOff>180975</xdr:colOff>
      <xdr:row>45</xdr:row>
      <xdr:rowOff>0</xdr:rowOff>
    </xdr:from>
    <xdr:to>
      <xdr:col>9</xdr:col>
      <xdr:colOff>409575</xdr:colOff>
      <xdr:row>45</xdr:row>
      <xdr:rowOff>0</xdr:rowOff>
    </xdr:to>
    <xdr:sp>
      <xdr:nvSpPr>
        <xdr:cNvPr id="19" name="Texte 13"/>
        <xdr:cNvSpPr txBox="1">
          <a:spLocks noChangeArrowheads="1"/>
        </xdr:cNvSpPr>
      </xdr:nvSpPr>
      <xdr:spPr>
        <a:xfrm>
          <a:off x="5905500" y="8248650"/>
          <a:ext cx="228600" cy="0"/>
        </a:xfrm>
        <a:prstGeom prst="rect">
          <a:avLst/>
        </a:prstGeom>
        <a:solidFill>
          <a:srgbClr val="FEFFFD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20000"/>
              </a:solidFill>
              <a:latin typeface="Arial"/>
              <a:ea typeface="Arial"/>
              <a:cs typeface="Arial"/>
            </a:rPr>
            <a:t>X =</a:t>
          </a:r>
        </a:p>
      </xdr:txBody>
    </xdr:sp>
    <xdr:clientData/>
  </xdr:twoCellAnchor>
  <xdr:twoCellAnchor>
    <xdr:from>
      <xdr:col>9</xdr:col>
      <xdr:colOff>171450</xdr:colOff>
      <xdr:row>45</xdr:row>
      <xdr:rowOff>0</xdr:rowOff>
    </xdr:from>
    <xdr:to>
      <xdr:col>9</xdr:col>
      <xdr:colOff>400050</xdr:colOff>
      <xdr:row>45</xdr:row>
      <xdr:rowOff>0</xdr:rowOff>
    </xdr:to>
    <xdr:sp>
      <xdr:nvSpPr>
        <xdr:cNvPr id="20" name="Texte 14"/>
        <xdr:cNvSpPr txBox="1">
          <a:spLocks noChangeArrowheads="1"/>
        </xdr:cNvSpPr>
      </xdr:nvSpPr>
      <xdr:spPr>
        <a:xfrm>
          <a:off x="5895975" y="8248650"/>
          <a:ext cx="228600" cy="0"/>
        </a:xfrm>
        <a:prstGeom prst="rect">
          <a:avLst/>
        </a:prstGeom>
        <a:solidFill>
          <a:srgbClr val="FEFFFD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20000"/>
              </a:solidFill>
              <a:latin typeface="Arial"/>
              <a:ea typeface="Arial"/>
              <a:cs typeface="Arial"/>
            </a:rPr>
            <a:t>Y =</a:t>
          </a:r>
        </a:p>
      </xdr:txBody>
    </xdr:sp>
    <xdr:clientData/>
  </xdr:twoCellAnchor>
  <xdr:twoCellAnchor>
    <xdr:from>
      <xdr:col>9</xdr:col>
      <xdr:colOff>171450</xdr:colOff>
      <xdr:row>45</xdr:row>
      <xdr:rowOff>0</xdr:rowOff>
    </xdr:from>
    <xdr:to>
      <xdr:col>9</xdr:col>
      <xdr:colOff>400050</xdr:colOff>
      <xdr:row>45</xdr:row>
      <xdr:rowOff>0</xdr:rowOff>
    </xdr:to>
    <xdr:sp>
      <xdr:nvSpPr>
        <xdr:cNvPr id="21" name="Texte 15"/>
        <xdr:cNvSpPr txBox="1">
          <a:spLocks noChangeArrowheads="1"/>
        </xdr:cNvSpPr>
      </xdr:nvSpPr>
      <xdr:spPr>
        <a:xfrm>
          <a:off x="5895975" y="8248650"/>
          <a:ext cx="228600" cy="0"/>
        </a:xfrm>
        <a:prstGeom prst="rect">
          <a:avLst/>
        </a:prstGeom>
        <a:solidFill>
          <a:srgbClr val="FEFFFD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20000"/>
              </a:solidFill>
              <a:latin typeface="Arial"/>
              <a:ea typeface="Arial"/>
              <a:cs typeface="Arial"/>
            </a:rPr>
            <a:t>Z =</a:t>
          </a:r>
        </a:p>
      </xdr:txBody>
    </xdr:sp>
    <xdr:clientData/>
  </xdr:twoCellAnchor>
  <xdr:twoCellAnchor>
    <xdr:from>
      <xdr:col>9</xdr:col>
      <xdr:colOff>180975</xdr:colOff>
      <xdr:row>45</xdr:row>
      <xdr:rowOff>0</xdr:rowOff>
    </xdr:from>
    <xdr:to>
      <xdr:col>9</xdr:col>
      <xdr:colOff>409575</xdr:colOff>
      <xdr:row>45</xdr:row>
      <xdr:rowOff>0</xdr:rowOff>
    </xdr:to>
    <xdr:sp>
      <xdr:nvSpPr>
        <xdr:cNvPr id="22" name="Texte 17"/>
        <xdr:cNvSpPr txBox="1">
          <a:spLocks noChangeArrowheads="1"/>
        </xdr:cNvSpPr>
      </xdr:nvSpPr>
      <xdr:spPr>
        <a:xfrm>
          <a:off x="5905500" y="8248650"/>
          <a:ext cx="228600" cy="0"/>
        </a:xfrm>
        <a:prstGeom prst="rect">
          <a:avLst/>
        </a:prstGeom>
        <a:solidFill>
          <a:srgbClr val="FEFFFD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20000"/>
              </a:solidFill>
              <a:latin typeface="Arial"/>
              <a:ea typeface="Arial"/>
              <a:cs typeface="Arial"/>
            </a:rPr>
            <a:t>X =</a:t>
          </a:r>
        </a:p>
      </xdr:txBody>
    </xdr:sp>
    <xdr:clientData/>
  </xdr:twoCellAnchor>
  <xdr:twoCellAnchor>
    <xdr:from>
      <xdr:col>9</xdr:col>
      <xdr:colOff>171450</xdr:colOff>
      <xdr:row>45</xdr:row>
      <xdr:rowOff>0</xdr:rowOff>
    </xdr:from>
    <xdr:to>
      <xdr:col>9</xdr:col>
      <xdr:colOff>400050</xdr:colOff>
      <xdr:row>45</xdr:row>
      <xdr:rowOff>0</xdr:rowOff>
    </xdr:to>
    <xdr:sp>
      <xdr:nvSpPr>
        <xdr:cNvPr id="23" name="Texte 18"/>
        <xdr:cNvSpPr txBox="1">
          <a:spLocks noChangeArrowheads="1"/>
        </xdr:cNvSpPr>
      </xdr:nvSpPr>
      <xdr:spPr>
        <a:xfrm>
          <a:off x="5895975" y="8248650"/>
          <a:ext cx="228600" cy="0"/>
        </a:xfrm>
        <a:prstGeom prst="rect">
          <a:avLst/>
        </a:prstGeom>
        <a:solidFill>
          <a:srgbClr val="FEFFFD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20000"/>
              </a:solidFill>
              <a:latin typeface="Arial"/>
              <a:ea typeface="Arial"/>
              <a:cs typeface="Arial"/>
            </a:rPr>
            <a:t>Y =</a:t>
          </a:r>
        </a:p>
      </xdr:txBody>
    </xdr:sp>
    <xdr:clientData/>
  </xdr:twoCellAnchor>
  <xdr:twoCellAnchor>
    <xdr:from>
      <xdr:col>9</xdr:col>
      <xdr:colOff>171450</xdr:colOff>
      <xdr:row>45</xdr:row>
      <xdr:rowOff>0</xdr:rowOff>
    </xdr:from>
    <xdr:to>
      <xdr:col>9</xdr:col>
      <xdr:colOff>400050</xdr:colOff>
      <xdr:row>45</xdr:row>
      <xdr:rowOff>0</xdr:rowOff>
    </xdr:to>
    <xdr:sp>
      <xdr:nvSpPr>
        <xdr:cNvPr id="24" name="Texte 19"/>
        <xdr:cNvSpPr txBox="1">
          <a:spLocks noChangeArrowheads="1"/>
        </xdr:cNvSpPr>
      </xdr:nvSpPr>
      <xdr:spPr>
        <a:xfrm>
          <a:off x="5895975" y="8248650"/>
          <a:ext cx="228600" cy="0"/>
        </a:xfrm>
        <a:prstGeom prst="rect">
          <a:avLst/>
        </a:prstGeom>
        <a:solidFill>
          <a:srgbClr val="FEFFFD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20000"/>
              </a:solidFill>
              <a:latin typeface="Arial"/>
              <a:ea typeface="Arial"/>
              <a:cs typeface="Arial"/>
            </a:rPr>
            <a:t>Z =</a:t>
          </a:r>
        </a:p>
      </xdr:txBody>
    </xdr:sp>
    <xdr:clientData/>
  </xdr:twoCellAnchor>
  <xdr:twoCellAnchor>
    <xdr:from>
      <xdr:col>9</xdr:col>
      <xdr:colOff>180975</xdr:colOff>
      <xdr:row>39</xdr:row>
      <xdr:rowOff>0</xdr:rowOff>
    </xdr:from>
    <xdr:to>
      <xdr:col>9</xdr:col>
      <xdr:colOff>409575</xdr:colOff>
      <xdr:row>39</xdr:row>
      <xdr:rowOff>0</xdr:rowOff>
    </xdr:to>
    <xdr:sp>
      <xdr:nvSpPr>
        <xdr:cNvPr id="25" name="Texte 1"/>
        <xdr:cNvSpPr txBox="1">
          <a:spLocks noChangeArrowheads="1"/>
        </xdr:cNvSpPr>
      </xdr:nvSpPr>
      <xdr:spPr>
        <a:xfrm>
          <a:off x="5905500" y="7277100"/>
          <a:ext cx="228600" cy="0"/>
        </a:xfrm>
        <a:prstGeom prst="rect">
          <a:avLst/>
        </a:prstGeom>
        <a:solidFill>
          <a:srgbClr val="FEFFFD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20000"/>
              </a:solidFill>
              <a:latin typeface="Arial"/>
              <a:ea typeface="Arial"/>
              <a:cs typeface="Arial"/>
            </a:rPr>
            <a:t>X =</a:t>
          </a:r>
        </a:p>
      </xdr:txBody>
    </xdr:sp>
    <xdr:clientData/>
  </xdr:twoCellAnchor>
  <xdr:twoCellAnchor>
    <xdr:from>
      <xdr:col>9</xdr:col>
      <xdr:colOff>171450</xdr:colOff>
      <xdr:row>39</xdr:row>
      <xdr:rowOff>0</xdr:rowOff>
    </xdr:from>
    <xdr:to>
      <xdr:col>9</xdr:col>
      <xdr:colOff>400050</xdr:colOff>
      <xdr:row>39</xdr:row>
      <xdr:rowOff>0</xdr:rowOff>
    </xdr:to>
    <xdr:sp>
      <xdr:nvSpPr>
        <xdr:cNvPr id="26" name="Texte 2"/>
        <xdr:cNvSpPr txBox="1">
          <a:spLocks noChangeArrowheads="1"/>
        </xdr:cNvSpPr>
      </xdr:nvSpPr>
      <xdr:spPr>
        <a:xfrm>
          <a:off x="5895975" y="7277100"/>
          <a:ext cx="228600" cy="0"/>
        </a:xfrm>
        <a:prstGeom prst="rect">
          <a:avLst/>
        </a:prstGeom>
        <a:solidFill>
          <a:srgbClr val="FEFFFD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20000"/>
              </a:solidFill>
              <a:latin typeface="Arial"/>
              <a:ea typeface="Arial"/>
              <a:cs typeface="Arial"/>
            </a:rPr>
            <a:t>Y =</a:t>
          </a:r>
        </a:p>
      </xdr:txBody>
    </xdr:sp>
    <xdr:clientData/>
  </xdr:twoCellAnchor>
  <xdr:twoCellAnchor>
    <xdr:from>
      <xdr:col>9</xdr:col>
      <xdr:colOff>171450</xdr:colOff>
      <xdr:row>39</xdr:row>
      <xdr:rowOff>0</xdr:rowOff>
    </xdr:from>
    <xdr:to>
      <xdr:col>9</xdr:col>
      <xdr:colOff>400050</xdr:colOff>
      <xdr:row>39</xdr:row>
      <xdr:rowOff>0</xdr:rowOff>
    </xdr:to>
    <xdr:sp>
      <xdr:nvSpPr>
        <xdr:cNvPr id="27" name="Texte 3"/>
        <xdr:cNvSpPr txBox="1">
          <a:spLocks noChangeArrowheads="1"/>
        </xdr:cNvSpPr>
      </xdr:nvSpPr>
      <xdr:spPr>
        <a:xfrm>
          <a:off x="5895975" y="7277100"/>
          <a:ext cx="228600" cy="0"/>
        </a:xfrm>
        <a:prstGeom prst="rect">
          <a:avLst/>
        </a:prstGeom>
        <a:solidFill>
          <a:srgbClr val="FEFFFD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20000"/>
              </a:solidFill>
              <a:latin typeface="Arial"/>
              <a:ea typeface="Arial"/>
              <a:cs typeface="Arial"/>
            </a:rPr>
            <a:t>Z =</a:t>
          </a:r>
        </a:p>
      </xdr:txBody>
    </xdr:sp>
    <xdr:clientData/>
  </xdr:twoCellAnchor>
  <xdr:twoCellAnchor>
    <xdr:from>
      <xdr:col>1</xdr:col>
      <xdr:colOff>485775</xdr:colOff>
      <xdr:row>0</xdr:row>
      <xdr:rowOff>0</xdr:rowOff>
    </xdr:from>
    <xdr:to>
      <xdr:col>3</xdr:col>
      <xdr:colOff>228600</xdr:colOff>
      <xdr:row>1</xdr:row>
      <xdr:rowOff>76200</xdr:rowOff>
    </xdr:to>
    <xdr:sp>
      <xdr:nvSpPr>
        <xdr:cNvPr id="28" name="Text Box 82"/>
        <xdr:cNvSpPr txBox="1">
          <a:spLocks noChangeArrowheads="1"/>
        </xdr:cNvSpPr>
      </xdr:nvSpPr>
      <xdr:spPr>
        <a:xfrm>
          <a:off x="657225" y="0"/>
          <a:ext cx="7143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45720" rIns="0" bIns="0"/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GéoSen</a:t>
          </a:r>
        </a:p>
      </xdr:txBody>
    </xdr:sp>
    <xdr:clientData/>
  </xdr:twoCellAnchor>
  <xdr:twoCellAnchor>
    <xdr:from>
      <xdr:col>12</xdr:col>
      <xdr:colOff>180975</xdr:colOff>
      <xdr:row>45</xdr:row>
      <xdr:rowOff>0</xdr:rowOff>
    </xdr:from>
    <xdr:to>
      <xdr:col>12</xdr:col>
      <xdr:colOff>409575</xdr:colOff>
      <xdr:row>45</xdr:row>
      <xdr:rowOff>0</xdr:rowOff>
    </xdr:to>
    <xdr:sp>
      <xdr:nvSpPr>
        <xdr:cNvPr id="29" name="Texte 13"/>
        <xdr:cNvSpPr txBox="1">
          <a:spLocks noChangeArrowheads="1"/>
        </xdr:cNvSpPr>
      </xdr:nvSpPr>
      <xdr:spPr>
        <a:xfrm>
          <a:off x="8534400" y="8248650"/>
          <a:ext cx="228600" cy="0"/>
        </a:xfrm>
        <a:prstGeom prst="rect">
          <a:avLst/>
        </a:prstGeom>
        <a:solidFill>
          <a:srgbClr val="FEFFFD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20000"/>
              </a:solidFill>
              <a:latin typeface="Arial"/>
              <a:ea typeface="Arial"/>
              <a:cs typeface="Arial"/>
            </a:rPr>
            <a:t>X =</a:t>
          </a:r>
        </a:p>
      </xdr:txBody>
    </xdr:sp>
    <xdr:clientData/>
  </xdr:twoCellAnchor>
  <xdr:twoCellAnchor>
    <xdr:from>
      <xdr:col>12</xdr:col>
      <xdr:colOff>171450</xdr:colOff>
      <xdr:row>45</xdr:row>
      <xdr:rowOff>0</xdr:rowOff>
    </xdr:from>
    <xdr:to>
      <xdr:col>12</xdr:col>
      <xdr:colOff>400050</xdr:colOff>
      <xdr:row>45</xdr:row>
      <xdr:rowOff>0</xdr:rowOff>
    </xdr:to>
    <xdr:sp>
      <xdr:nvSpPr>
        <xdr:cNvPr id="30" name="Texte 14"/>
        <xdr:cNvSpPr txBox="1">
          <a:spLocks noChangeArrowheads="1"/>
        </xdr:cNvSpPr>
      </xdr:nvSpPr>
      <xdr:spPr>
        <a:xfrm>
          <a:off x="8524875" y="8248650"/>
          <a:ext cx="228600" cy="0"/>
        </a:xfrm>
        <a:prstGeom prst="rect">
          <a:avLst/>
        </a:prstGeom>
        <a:solidFill>
          <a:srgbClr val="FEFFFD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20000"/>
              </a:solidFill>
              <a:latin typeface="Arial"/>
              <a:ea typeface="Arial"/>
              <a:cs typeface="Arial"/>
            </a:rPr>
            <a:t>Y =</a:t>
          </a:r>
        </a:p>
      </xdr:txBody>
    </xdr:sp>
    <xdr:clientData/>
  </xdr:twoCellAnchor>
  <xdr:twoCellAnchor>
    <xdr:from>
      <xdr:col>12</xdr:col>
      <xdr:colOff>171450</xdr:colOff>
      <xdr:row>45</xdr:row>
      <xdr:rowOff>0</xdr:rowOff>
    </xdr:from>
    <xdr:to>
      <xdr:col>12</xdr:col>
      <xdr:colOff>400050</xdr:colOff>
      <xdr:row>45</xdr:row>
      <xdr:rowOff>0</xdr:rowOff>
    </xdr:to>
    <xdr:sp>
      <xdr:nvSpPr>
        <xdr:cNvPr id="31" name="Texte 15"/>
        <xdr:cNvSpPr txBox="1">
          <a:spLocks noChangeArrowheads="1"/>
        </xdr:cNvSpPr>
      </xdr:nvSpPr>
      <xdr:spPr>
        <a:xfrm>
          <a:off x="8524875" y="8248650"/>
          <a:ext cx="228600" cy="0"/>
        </a:xfrm>
        <a:prstGeom prst="rect">
          <a:avLst/>
        </a:prstGeom>
        <a:solidFill>
          <a:srgbClr val="FEFFFD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20000"/>
              </a:solidFill>
              <a:latin typeface="Arial"/>
              <a:ea typeface="Arial"/>
              <a:cs typeface="Arial"/>
            </a:rPr>
            <a:t>Z =</a:t>
          </a:r>
        </a:p>
      </xdr:txBody>
    </xdr:sp>
    <xdr:clientData/>
  </xdr:twoCellAnchor>
  <xdr:twoCellAnchor>
    <xdr:from>
      <xdr:col>12</xdr:col>
      <xdr:colOff>180975</xdr:colOff>
      <xdr:row>45</xdr:row>
      <xdr:rowOff>0</xdr:rowOff>
    </xdr:from>
    <xdr:to>
      <xdr:col>12</xdr:col>
      <xdr:colOff>409575</xdr:colOff>
      <xdr:row>45</xdr:row>
      <xdr:rowOff>0</xdr:rowOff>
    </xdr:to>
    <xdr:sp>
      <xdr:nvSpPr>
        <xdr:cNvPr id="32" name="Texte 17"/>
        <xdr:cNvSpPr txBox="1">
          <a:spLocks noChangeArrowheads="1"/>
        </xdr:cNvSpPr>
      </xdr:nvSpPr>
      <xdr:spPr>
        <a:xfrm>
          <a:off x="8534400" y="8248650"/>
          <a:ext cx="228600" cy="0"/>
        </a:xfrm>
        <a:prstGeom prst="rect">
          <a:avLst/>
        </a:prstGeom>
        <a:solidFill>
          <a:srgbClr val="FEFFFD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20000"/>
              </a:solidFill>
              <a:latin typeface="Arial"/>
              <a:ea typeface="Arial"/>
              <a:cs typeface="Arial"/>
            </a:rPr>
            <a:t>X =</a:t>
          </a:r>
        </a:p>
      </xdr:txBody>
    </xdr:sp>
    <xdr:clientData/>
  </xdr:twoCellAnchor>
  <xdr:twoCellAnchor>
    <xdr:from>
      <xdr:col>12</xdr:col>
      <xdr:colOff>171450</xdr:colOff>
      <xdr:row>45</xdr:row>
      <xdr:rowOff>0</xdr:rowOff>
    </xdr:from>
    <xdr:to>
      <xdr:col>12</xdr:col>
      <xdr:colOff>400050</xdr:colOff>
      <xdr:row>45</xdr:row>
      <xdr:rowOff>0</xdr:rowOff>
    </xdr:to>
    <xdr:sp>
      <xdr:nvSpPr>
        <xdr:cNvPr id="33" name="Texte 18"/>
        <xdr:cNvSpPr txBox="1">
          <a:spLocks noChangeArrowheads="1"/>
        </xdr:cNvSpPr>
      </xdr:nvSpPr>
      <xdr:spPr>
        <a:xfrm>
          <a:off x="8524875" y="8248650"/>
          <a:ext cx="228600" cy="0"/>
        </a:xfrm>
        <a:prstGeom prst="rect">
          <a:avLst/>
        </a:prstGeom>
        <a:solidFill>
          <a:srgbClr val="FEFFFD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20000"/>
              </a:solidFill>
              <a:latin typeface="Arial"/>
              <a:ea typeface="Arial"/>
              <a:cs typeface="Arial"/>
            </a:rPr>
            <a:t>Y =</a:t>
          </a:r>
        </a:p>
      </xdr:txBody>
    </xdr:sp>
    <xdr:clientData/>
  </xdr:twoCellAnchor>
  <xdr:twoCellAnchor>
    <xdr:from>
      <xdr:col>12</xdr:col>
      <xdr:colOff>171450</xdr:colOff>
      <xdr:row>45</xdr:row>
      <xdr:rowOff>0</xdr:rowOff>
    </xdr:from>
    <xdr:to>
      <xdr:col>12</xdr:col>
      <xdr:colOff>400050</xdr:colOff>
      <xdr:row>45</xdr:row>
      <xdr:rowOff>0</xdr:rowOff>
    </xdr:to>
    <xdr:sp>
      <xdr:nvSpPr>
        <xdr:cNvPr id="34" name="Texte 19"/>
        <xdr:cNvSpPr txBox="1">
          <a:spLocks noChangeArrowheads="1"/>
        </xdr:cNvSpPr>
      </xdr:nvSpPr>
      <xdr:spPr>
        <a:xfrm>
          <a:off x="8524875" y="8248650"/>
          <a:ext cx="228600" cy="0"/>
        </a:xfrm>
        <a:prstGeom prst="rect">
          <a:avLst/>
        </a:prstGeom>
        <a:solidFill>
          <a:srgbClr val="FEFFFD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20000"/>
              </a:solidFill>
              <a:latin typeface="Arial"/>
              <a:ea typeface="Arial"/>
              <a:cs typeface="Arial"/>
            </a:rPr>
            <a:t>Z =</a:t>
          </a:r>
        </a:p>
      </xdr:txBody>
    </xdr:sp>
    <xdr:clientData/>
  </xdr:twoCellAnchor>
  <xdr:twoCellAnchor>
    <xdr:from>
      <xdr:col>12</xdr:col>
      <xdr:colOff>180975</xdr:colOff>
      <xdr:row>39</xdr:row>
      <xdr:rowOff>0</xdr:rowOff>
    </xdr:from>
    <xdr:to>
      <xdr:col>12</xdr:col>
      <xdr:colOff>409575</xdr:colOff>
      <xdr:row>39</xdr:row>
      <xdr:rowOff>0</xdr:rowOff>
    </xdr:to>
    <xdr:sp>
      <xdr:nvSpPr>
        <xdr:cNvPr id="35" name="Texte 1"/>
        <xdr:cNvSpPr txBox="1">
          <a:spLocks noChangeArrowheads="1"/>
        </xdr:cNvSpPr>
      </xdr:nvSpPr>
      <xdr:spPr>
        <a:xfrm>
          <a:off x="8534400" y="7277100"/>
          <a:ext cx="228600" cy="0"/>
        </a:xfrm>
        <a:prstGeom prst="rect">
          <a:avLst/>
        </a:prstGeom>
        <a:solidFill>
          <a:srgbClr val="FEFFFD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20000"/>
              </a:solidFill>
              <a:latin typeface="Arial"/>
              <a:ea typeface="Arial"/>
              <a:cs typeface="Arial"/>
            </a:rPr>
            <a:t>X =</a:t>
          </a:r>
        </a:p>
      </xdr:txBody>
    </xdr:sp>
    <xdr:clientData/>
  </xdr:twoCellAnchor>
  <xdr:twoCellAnchor>
    <xdr:from>
      <xdr:col>12</xdr:col>
      <xdr:colOff>171450</xdr:colOff>
      <xdr:row>39</xdr:row>
      <xdr:rowOff>0</xdr:rowOff>
    </xdr:from>
    <xdr:to>
      <xdr:col>12</xdr:col>
      <xdr:colOff>400050</xdr:colOff>
      <xdr:row>39</xdr:row>
      <xdr:rowOff>0</xdr:rowOff>
    </xdr:to>
    <xdr:sp>
      <xdr:nvSpPr>
        <xdr:cNvPr id="36" name="Texte 2"/>
        <xdr:cNvSpPr txBox="1">
          <a:spLocks noChangeArrowheads="1"/>
        </xdr:cNvSpPr>
      </xdr:nvSpPr>
      <xdr:spPr>
        <a:xfrm>
          <a:off x="8524875" y="7277100"/>
          <a:ext cx="228600" cy="0"/>
        </a:xfrm>
        <a:prstGeom prst="rect">
          <a:avLst/>
        </a:prstGeom>
        <a:solidFill>
          <a:srgbClr val="FEFFFD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20000"/>
              </a:solidFill>
              <a:latin typeface="Arial"/>
              <a:ea typeface="Arial"/>
              <a:cs typeface="Arial"/>
            </a:rPr>
            <a:t>Y =</a:t>
          </a:r>
        </a:p>
      </xdr:txBody>
    </xdr:sp>
    <xdr:clientData/>
  </xdr:twoCellAnchor>
  <xdr:twoCellAnchor>
    <xdr:from>
      <xdr:col>12</xdr:col>
      <xdr:colOff>171450</xdr:colOff>
      <xdr:row>39</xdr:row>
      <xdr:rowOff>0</xdr:rowOff>
    </xdr:from>
    <xdr:to>
      <xdr:col>12</xdr:col>
      <xdr:colOff>400050</xdr:colOff>
      <xdr:row>39</xdr:row>
      <xdr:rowOff>0</xdr:rowOff>
    </xdr:to>
    <xdr:sp>
      <xdr:nvSpPr>
        <xdr:cNvPr id="37" name="Texte 3"/>
        <xdr:cNvSpPr txBox="1">
          <a:spLocks noChangeArrowheads="1"/>
        </xdr:cNvSpPr>
      </xdr:nvSpPr>
      <xdr:spPr>
        <a:xfrm>
          <a:off x="8524875" y="7277100"/>
          <a:ext cx="228600" cy="0"/>
        </a:xfrm>
        <a:prstGeom prst="rect">
          <a:avLst/>
        </a:prstGeom>
        <a:solidFill>
          <a:srgbClr val="FEFFFD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20000"/>
              </a:solidFill>
              <a:latin typeface="Arial"/>
              <a:ea typeface="Arial"/>
              <a:cs typeface="Arial"/>
            </a:rPr>
            <a:t>Z =</a:t>
          </a:r>
        </a:p>
      </xdr:txBody>
    </xdr:sp>
    <xdr:clientData/>
  </xdr:twoCellAnchor>
  <xdr:twoCellAnchor>
    <xdr:from>
      <xdr:col>6</xdr:col>
      <xdr:colOff>28575</xdr:colOff>
      <xdr:row>6</xdr:row>
      <xdr:rowOff>9525</xdr:rowOff>
    </xdr:from>
    <xdr:to>
      <xdr:col>6</xdr:col>
      <xdr:colOff>257175</xdr:colOff>
      <xdr:row>6</xdr:row>
      <xdr:rowOff>142875</xdr:rowOff>
    </xdr:to>
    <xdr:sp>
      <xdr:nvSpPr>
        <xdr:cNvPr id="38" name="Texte 16"/>
        <xdr:cNvSpPr txBox="1">
          <a:spLocks noChangeArrowheads="1"/>
        </xdr:cNvSpPr>
      </xdr:nvSpPr>
      <xdr:spPr>
        <a:xfrm>
          <a:off x="3305175" y="1676400"/>
          <a:ext cx="228600" cy="133350"/>
        </a:xfrm>
        <a:prstGeom prst="rect">
          <a:avLst/>
        </a:prstGeom>
        <a:solidFill>
          <a:srgbClr val="FEFFFD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20000"/>
              </a:solidFill>
              <a:latin typeface="Arial"/>
              <a:ea typeface="Arial"/>
              <a:cs typeface="Arial"/>
            </a:rPr>
            <a:t>X =</a:t>
          </a:r>
        </a:p>
      </xdr:txBody>
    </xdr:sp>
    <xdr:clientData/>
  </xdr:twoCellAnchor>
  <xdr:twoCellAnchor>
    <xdr:from>
      <xdr:col>6</xdr:col>
      <xdr:colOff>28575</xdr:colOff>
      <xdr:row>7</xdr:row>
      <xdr:rowOff>9525</xdr:rowOff>
    </xdr:from>
    <xdr:to>
      <xdr:col>6</xdr:col>
      <xdr:colOff>257175</xdr:colOff>
      <xdr:row>7</xdr:row>
      <xdr:rowOff>142875</xdr:rowOff>
    </xdr:to>
    <xdr:sp>
      <xdr:nvSpPr>
        <xdr:cNvPr id="39" name="Texte 17"/>
        <xdr:cNvSpPr txBox="1">
          <a:spLocks noChangeArrowheads="1"/>
        </xdr:cNvSpPr>
      </xdr:nvSpPr>
      <xdr:spPr>
        <a:xfrm>
          <a:off x="3305175" y="1847850"/>
          <a:ext cx="228600" cy="133350"/>
        </a:xfrm>
        <a:prstGeom prst="rect">
          <a:avLst/>
        </a:prstGeom>
        <a:solidFill>
          <a:srgbClr val="FEFFFD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20000"/>
              </a:solidFill>
              <a:latin typeface="Arial"/>
              <a:ea typeface="Arial"/>
              <a:cs typeface="Arial"/>
            </a:rPr>
            <a:t>Y =</a:t>
          </a:r>
        </a:p>
      </xdr:txBody>
    </xdr:sp>
    <xdr:clientData/>
  </xdr:twoCellAnchor>
  <xdr:twoCellAnchor>
    <xdr:from>
      <xdr:col>6</xdr:col>
      <xdr:colOff>28575</xdr:colOff>
      <xdr:row>8</xdr:row>
      <xdr:rowOff>9525</xdr:rowOff>
    </xdr:from>
    <xdr:to>
      <xdr:col>6</xdr:col>
      <xdr:colOff>257175</xdr:colOff>
      <xdr:row>8</xdr:row>
      <xdr:rowOff>142875</xdr:rowOff>
    </xdr:to>
    <xdr:sp>
      <xdr:nvSpPr>
        <xdr:cNvPr id="40" name="Texte 18"/>
        <xdr:cNvSpPr txBox="1">
          <a:spLocks noChangeArrowheads="1"/>
        </xdr:cNvSpPr>
      </xdr:nvSpPr>
      <xdr:spPr>
        <a:xfrm>
          <a:off x="3305175" y="2009775"/>
          <a:ext cx="228600" cy="133350"/>
        </a:xfrm>
        <a:prstGeom prst="rect">
          <a:avLst/>
        </a:prstGeom>
        <a:solidFill>
          <a:srgbClr val="FEFFFD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20000"/>
              </a:solidFill>
              <a:latin typeface="Arial"/>
              <a:ea typeface="Arial"/>
              <a:cs typeface="Arial"/>
            </a:rPr>
            <a:t>Z =</a:t>
          </a:r>
        </a:p>
      </xdr:txBody>
    </xdr:sp>
    <xdr:clientData/>
  </xdr:twoCellAnchor>
  <xdr:twoCellAnchor>
    <xdr:from>
      <xdr:col>5</xdr:col>
      <xdr:colOff>76200</xdr:colOff>
      <xdr:row>0</xdr:row>
      <xdr:rowOff>19050</xdr:rowOff>
    </xdr:from>
    <xdr:to>
      <xdr:col>6</xdr:col>
      <xdr:colOff>514350</xdr:colOff>
      <xdr:row>0</xdr:row>
      <xdr:rowOff>238125</xdr:rowOff>
    </xdr:to>
    <xdr:sp>
      <xdr:nvSpPr>
        <xdr:cNvPr id="41" name="Rectangle 28"/>
        <xdr:cNvSpPr>
          <a:spLocks/>
        </xdr:cNvSpPr>
      </xdr:nvSpPr>
      <xdr:spPr>
        <a:xfrm>
          <a:off x="2619375" y="19050"/>
          <a:ext cx="1171575" cy="219075"/>
        </a:xfrm>
        <a:prstGeom prst="rect">
          <a:avLst/>
        </a:prstGeom>
        <a:noFill/>
        <a:ln w="25400" cmpd="sng">
          <a:solidFill>
            <a:srgbClr val="0066CC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252"/>
  <sheetViews>
    <sheetView tabSelected="1" zoomScale="142" zoomScaleNormal="142" zoomScalePageLayoutView="0" workbookViewId="0" topLeftCell="A1">
      <selection activeCell="J5" sqref="J5"/>
    </sheetView>
  </sheetViews>
  <sheetFormatPr defaultColWidth="11.421875" defaultRowHeight="12.75"/>
  <cols>
    <col min="1" max="1" width="2.57421875" style="1" customWidth="1"/>
    <col min="2" max="2" width="7.8515625" style="1" bestFit="1" customWidth="1"/>
    <col min="3" max="3" width="6.7109375" style="1" customWidth="1"/>
    <col min="4" max="4" width="11.7109375" style="1" customWidth="1"/>
    <col min="5" max="5" width="9.28125" style="4" customWidth="1"/>
    <col min="6" max="6" width="11.00390625" style="1" bestFit="1" customWidth="1"/>
    <col min="7" max="7" width="11.57421875" style="1" bestFit="1" customWidth="1"/>
    <col min="8" max="8" width="12.140625" style="1" customWidth="1"/>
    <col min="9" max="9" width="13.00390625" style="5" customWidth="1"/>
    <col min="10" max="10" width="12.421875" style="6" bestFit="1" customWidth="1"/>
    <col min="11" max="11" width="15.421875" style="1" customWidth="1"/>
    <col min="12" max="12" width="11.57421875" style="1" customWidth="1"/>
    <col min="13" max="13" width="13.8515625" style="1" customWidth="1"/>
    <col min="14" max="14" width="15.421875" style="1" customWidth="1"/>
    <col min="15" max="16384" width="11.421875" style="1" customWidth="1"/>
  </cols>
  <sheetData>
    <row r="1" spans="3:9" ht="20.25">
      <c r="C1" s="121" t="s">
        <v>123</v>
      </c>
      <c r="D1" s="122"/>
      <c r="E1" s="122"/>
      <c r="F1" s="122"/>
      <c r="G1" s="122"/>
      <c r="H1" s="122"/>
      <c r="I1" s="122"/>
    </row>
    <row r="2" ht="25.5" customHeight="1"/>
    <row r="3" spans="1:9" ht="24.75" customHeight="1">
      <c r="A3" s="13"/>
      <c r="B3" s="13"/>
      <c r="C3" s="103" t="s">
        <v>124</v>
      </c>
      <c r="D3" s="104"/>
      <c r="E3" s="104"/>
      <c r="F3" s="104"/>
      <c r="G3" s="104"/>
      <c r="H3" s="104"/>
      <c r="I3" s="104"/>
    </row>
    <row r="4" spans="1:9" ht="24.75" customHeight="1">
      <c r="A4" s="13"/>
      <c r="B4" s="13"/>
      <c r="C4" s="105" t="s">
        <v>125</v>
      </c>
      <c r="D4" s="106"/>
      <c r="E4" s="106"/>
      <c r="F4" s="106"/>
      <c r="G4" s="106"/>
      <c r="H4" s="106"/>
      <c r="I4" s="106"/>
    </row>
    <row r="5" spans="1:9" ht="22.5">
      <c r="A5" s="13"/>
      <c r="B5" s="13"/>
      <c r="C5" s="107" t="s">
        <v>126</v>
      </c>
      <c r="D5" s="108"/>
      <c r="E5" s="108"/>
      <c r="F5" s="108"/>
      <c r="G5" s="108"/>
      <c r="H5" s="108"/>
      <c r="I5" s="108"/>
    </row>
    <row r="6" spans="3:8" ht="13.5" thickBot="1">
      <c r="C6" s="109" t="s">
        <v>62</v>
      </c>
      <c r="D6" s="110"/>
      <c r="E6" s="111"/>
      <c r="F6" s="118" t="s">
        <v>6</v>
      </c>
      <c r="G6" s="119"/>
      <c r="H6" s="120"/>
    </row>
    <row r="7" spans="3:8" ht="13.5" customHeight="1">
      <c r="C7" s="112" t="s">
        <v>63</v>
      </c>
      <c r="D7" s="113"/>
      <c r="E7" s="113"/>
      <c r="F7" s="114"/>
      <c r="G7" s="97">
        <v>568304</v>
      </c>
      <c r="H7" s="98"/>
    </row>
    <row r="8" spans="3:8" ht="12.75">
      <c r="C8" s="115"/>
      <c r="D8" s="115"/>
      <c r="E8" s="115"/>
      <c r="F8" s="114"/>
      <c r="G8" s="99">
        <v>6810390</v>
      </c>
      <c r="H8" s="100"/>
    </row>
    <row r="9" spans="3:8" ht="13.5" customHeight="1" thickBot="1">
      <c r="C9" s="116"/>
      <c r="D9" s="116"/>
      <c r="E9" s="116"/>
      <c r="F9" s="117"/>
      <c r="G9" s="101" t="s">
        <v>127</v>
      </c>
      <c r="H9" s="102"/>
    </row>
    <row r="10" spans="3:11" ht="13.5" customHeight="1" thickBot="1">
      <c r="C10" s="80" t="s">
        <v>64</v>
      </c>
      <c r="D10" s="81"/>
      <c r="E10" s="81"/>
      <c r="F10" s="82"/>
      <c r="G10" s="95">
        <v>43305</v>
      </c>
      <c r="H10" s="96"/>
      <c r="K10" s="59"/>
    </row>
    <row r="11" spans="1:12" ht="12.75">
      <c r="A11" s="13"/>
      <c r="B11" s="13"/>
      <c r="C11" s="13"/>
      <c r="D11" s="13"/>
      <c r="E11" s="14"/>
      <c r="F11" s="13"/>
      <c r="G11" s="13"/>
      <c r="H11" s="13"/>
      <c r="I11" s="15"/>
      <c r="J11" s="16"/>
      <c r="K11" s="17"/>
      <c r="L11" s="13"/>
    </row>
    <row r="12" spans="1:9" ht="28.5" customHeight="1">
      <c r="A12" s="13"/>
      <c r="B12" s="18"/>
      <c r="C12" s="93" t="s">
        <v>76</v>
      </c>
      <c r="D12" s="94"/>
      <c r="E12" s="14"/>
      <c r="F12" s="13"/>
      <c r="G12" s="74" t="s">
        <v>7</v>
      </c>
      <c r="H12" s="75"/>
      <c r="I12" s="76"/>
    </row>
    <row r="13" spans="1:9" ht="20.25" thickBot="1">
      <c r="A13" s="13"/>
      <c r="B13" s="7" t="s">
        <v>28</v>
      </c>
      <c r="C13" s="41">
        <v>14.3</v>
      </c>
      <c r="D13" s="11" t="s">
        <v>8</v>
      </c>
      <c r="E13" s="14"/>
      <c r="F13" s="13"/>
      <c r="G13" s="77" t="s">
        <v>128</v>
      </c>
      <c r="H13" s="78"/>
      <c r="I13" s="79"/>
    </row>
    <row r="14" spans="1:12" ht="15" thickBot="1">
      <c r="A14" s="13"/>
      <c r="B14" s="8" t="s">
        <v>38</v>
      </c>
      <c r="C14" s="41">
        <v>45.7</v>
      </c>
      <c r="D14" s="11" t="s">
        <v>8</v>
      </c>
      <c r="E14" s="14"/>
      <c r="F14" s="13"/>
      <c r="G14" s="13"/>
      <c r="H14" s="13"/>
      <c r="I14" s="19"/>
      <c r="J14" s="16"/>
      <c r="K14" s="17"/>
      <c r="L14" s="13"/>
    </row>
    <row r="15" spans="1:15" ht="15" thickBot="1">
      <c r="A15" s="13"/>
      <c r="B15" s="9" t="s">
        <v>39</v>
      </c>
      <c r="C15" s="12">
        <v>113.2</v>
      </c>
      <c r="D15" s="31" t="s">
        <v>49</v>
      </c>
      <c r="E15" s="14"/>
      <c r="F15" s="13"/>
      <c r="G15" s="13"/>
      <c r="H15" s="13"/>
      <c r="I15" s="15"/>
      <c r="J15" s="16"/>
      <c r="K15" s="60"/>
      <c r="L15" s="61"/>
      <c r="M15" s="62"/>
      <c r="N15" s="62"/>
      <c r="O15" s="62"/>
    </row>
    <row r="16" spans="1:15" ht="6.75" customHeight="1">
      <c r="A16" s="13"/>
      <c r="B16" s="20"/>
      <c r="C16" s="21"/>
      <c r="D16" s="22"/>
      <c r="E16" s="14"/>
      <c r="F16" s="13"/>
      <c r="G16" s="16"/>
      <c r="H16" s="16"/>
      <c r="I16" s="16"/>
      <c r="J16" s="16"/>
      <c r="K16" s="60"/>
      <c r="L16" s="61"/>
      <c r="M16" s="62"/>
      <c r="N16" s="62"/>
      <c r="O16" s="62"/>
    </row>
    <row r="17" spans="1:15" ht="12.75" customHeight="1">
      <c r="A17" s="13"/>
      <c r="B17" s="13"/>
      <c r="C17" s="13"/>
      <c r="D17" s="13"/>
      <c r="E17" s="13"/>
      <c r="F17" s="13"/>
      <c r="G17" s="16"/>
      <c r="H17" s="16"/>
      <c r="I17" s="16"/>
      <c r="J17" s="16"/>
      <c r="K17" s="60"/>
      <c r="L17" s="61"/>
      <c r="M17" s="62"/>
      <c r="N17" s="62"/>
      <c r="O17" s="62"/>
    </row>
    <row r="18" spans="1:15" ht="12.75">
      <c r="A18" s="13"/>
      <c r="B18" s="83" t="s">
        <v>33</v>
      </c>
      <c r="C18" s="84"/>
      <c r="D18" s="85" t="s">
        <v>34</v>
      </c>
      <c r="E18" s="86"/>
      <c r="F18" s="87"/>
      <c r="G18" s="32" t="s">
        <v>0</v>
      </c>
      <c r="H18" s="91" t="s">
        <v>1</v>
      </c>
      <c r="I18" s="92"/>
      <c r="J18" s="16"/>
      <c r="K18" s="60"/>
      <c r="L18" s="61"/>
      <c r="M18" s="62"/>
      <c r="N18" s="62"/>
      <c r="O18" s="62"/>
    </row>
    <row r="19" spans="1:15" ht="13.5" customHeight="1" thickBot="1">
      <c r="A19" s="13"/>
      <c r="B19" s="83" t="s">
        <v>35</v>
      </c>
      <c r="C19" s="84"/>
      <c r="D19" s="88"/>
      <c r="E19" s="89"/>
      <c r="F19" s="90"/>
      <c r="G19" s="33" t="s">
        <v>2</v>
      </c>
      <c r="H19" s="34" t="s">
        <v>3</v>
      </c>
      <c r="I19" s="35" t="s">
        <v>23</v>
      </c>
      <c r="J19" s="16"/>
      <c r="K19" s="60"/>
      <c r="L19" s="61"/>
      <c r="M19" s="62"/>
      <c r="N19" s="62"/>
      <c r="O19" s="62"/>
    </row>
    <row r="20" spans="4:15" s="36" customFormat="1" ht="15.75">
      <c r="D20" s="30" t="s">
        <v>50</v>
      </c>
      <c r="E20" s="37" t="s">
        <v>51</v>
      </c>
      <c r="F20" s="38" t="s">
        <v>52</v>
      </c>
      <c r="G20" s="39" t="s">
        <v>4</v>
      </c>
      <c r="H20" s="39" t="s">
        <v>5</v>
      </c>
      <c r="I20" s="40" t="s">
        <v>53</v>
      </c>
      <c r="J20" s="16"/>
      <c r="K20" s="60"/>
      <c r="L20" s="61"/>
      <c r="M20" s="62"/>
      <c r="N20" s="62"/>
      <c r="O20" s="62"/>
    </row>
    <row r="21" spans="1:15" ht="6" customHeight="1" thickBot="1">
      <c r="A21" s="13"/>
      <c r="B21" s="13"/>
      <c r="C21" s="13"/>
      <c r="D21" s="13"/>
      <c r="E21" s="14"/>
      <c r="F21" s="13"/>
      <c r="G21" s="23"/>
      <c r="H21" s="24"/>
      <c r="I21" s="24"/>
      <c r="J21" s="16"/>
      <c r="K21" s="60"/>
      <c r="L21" s="61"/>
      <c r="M21" s="62"/>
      <c r="N21" s="62"/>
      <c r="O21" s="62"/>
    </row>
    <row r="22" spans="1:15" ht="12.75">
      <c r="A22" s="13"/>
      <c r="B22" s="66">
        <v>43305</v>
      </c>
      <c r="C22" s="67" t="s">
        <v>129</v>
      </c>
      <c r="D22" s="42">
        <v>0</v>
      </c>
      <c r="E22" s="43">
        <v>0</v>
      </c>
      <c r="F22" s="44" t="s">
        <v>6</v>
      </c>
      <c r="G22" s="50">
        <v>14.3</v>
      </c>
      <c r="H22" s="53">
        <v>0</v>
      </c>
      <c r="I22" s="54">
        <v>0</v>
      </c>
      <c r="J22" s="16"/>
      <c r="K22" s="60"/>
      <c r="L22" s="61"/>
      <c r="M22" s="62"/>
      <c r="N22" s="62"/>
      <c r="O22" s="62"/>
    </row>
    <row r="23" spans="1:15" ht="12.75">
      <c r="A23" s="13"/>
      <c r="B23" s="26"/>
      <c r="C23" s="27"/>
      <c r="D23" s="45" t="s">
        <v>9</v>
      </c>
      <c r="E23" s="46">
        <v>60</v>
      </c>
      <c r="F23" s="47">
        <f aca="true" t="shared" si="0" ref="F23:F122">LOG10(E23)</f>
        <v>1.7781512503836436</v>
      </c>
      <c r="G23" s="51">
        <v>19.14</v>
      </c>
      <c r="H23" s="55">
        <v>4.84</v>
      </c>
      <c r="I23" s="56">
        <f aca="true" t="shared" si="1" ref="I23:I66">H23-(H23*H23/(2*$C$14))</f>
        <v>4.583702407002188</v>
      </c>
      <c r="J23" s="16"/>
      <c r="K23" s="60"/>
      <c r="L23" s="61"/>
      <c r="M23" s="62"/>
      <c r="N23" s="62"/>
      <c r="O23" s="62"/>
    </row>
    <row r="24" spans="1:15" ht="12.75">
      <c r="A24" s="13"/>
      <c r="B24" s="26"/>
      <c r="C24" s="27"/>
      <c r="D24" s="45" t="s">
        <v>10</v>
      </c>
      <c r="E24" s="46">
        <v>120</v>
      </c>
      <c r="F24" s="47">
        <f t="shared" si="0"/>
        <v>2.0791812460476247</v>
      </c>
      <c r="G24" s="51">
        <v>19.3</v>
      </c>
      <c r="H24" s="55">
        <v>5</v>
      </c>
      <c r="I24" s="56">
        <f t="shared" si="1"/>
        <v>4.726477024070022</v>
      </c>
      <c r="J24" s="16"/>
      <c r="K24" s="60"/>
      <c r="L24" s="61"/>
      <c r="M24" s="62"/>
      <c r="N24" s="62"/>
      <c r="O24" s="62"/>
    </row>
    <row r="25" spans="1:15" ht="12.75">
      <c r="A25" s="13"/>
      <c r="B25" s="26"/>
      <c r="C25" s="27"/>
      <c r="D25" s="45" t="s">
        <v>11</v>
      </c>
      <c r="E25" s="46">
        <v>180</v>
      </c>
      <c r="F25" s="47">
        <f t="shared" si="0"/>
        <v>2.255272505103306</v>
      </c>
      <c r="G25" s="51">
        <v>19.380000000000003</v>
      </c>
      <c r="H25" s="55">
        <v>5.08</v>
      </c>
      <c r="I25" s="56">
        <f t="shared" si="1"/>
        <v>4.797654266958425</v>
      </c>
      <c r="J25" s="16"/>
      <c r="K25" s="60"/>
      <c r="L25" s="61"/>
      <c r="M25" s="62"/>
      <c r="N25" s="62"/>
      <c r="O25" s="62"/>
    </row>
    <row r="26" spans="1:15" ht="12.75">
      <c r="A26" s="13"/>
      <c r="B26" s="26"/>
      <c r="C26" s="27"/>
      <c r="D26" s="45" t="s">
        <v>12</v>
      </c>
      <c r="E26" s="46">
        <v>240</v>
      </c>
      <c r="F26" s="47">
        <f t="shared" si="0"/>
        <v>2.380211241711606</v>
      </c>
      <c r="G26" s="51">
        <v>19.46</v>
      </c>
      <c r="H26" s="55">
        <v>5.16</v>
      </c>
      <c r="I26" s="56">
        <f t="shared" si="1"/>
        <v>4.868691466083151</v>
      </c>
      <c r="J26" s="16"/>
      <c r="K26" s="60"/>
      <c r="L26" s="61"/>
      <c r="M26" s="62"/>
      <c r="N26" s="62"/>
      <c r="O26" s="62"/>
    </row>
    <row r="27" spans="1:15" ht="12.75">
      <c r="A27" s="13"/>
      <c r="B27" s="25"/>
      <c r="C27" s="63"/>
      <c r="D27" s="45" t="s">
        <v>13</v>
      </c>
      <c r="E27" s="46">
        <v>300</v>
      </c>
      <c r="F27" s="47">
        <f t="shared" si="0"/>
        <v>2.4771212547196626</v>
      </c>
      <c r="G27" s="51">
        <v>19.46</v>
      </c>
      <c r="H27" s="55">
        <v>5.16</v>
      </c>
      <c r="I27" s="56">
        <f t="shared" si="1"/>
        <v>4.868691466083151</v>
      </c>
      <c r="J27" s="16"/>
      <c r="K27" s="60"/>
      <c r="L27" s="61"/>
      <c r="M27" s="62"/>
      <c r="N27" s="62"/>
      <c r="O27" s="62"/>
    </row>
    <row r="28" spans="1:15" ht="12.75">
      <c r="A28" s="13"/>
      <c r="B28" s="26"/>
      <c r="C28" s="27"/>
      <c r="D28" s="45" t="s">
        <v>14</v>
      </c>
      <c r="E28" s="46">
        <v>360</v>
      </c>
      <c r="F28" s="47">
        <f t="shared" si="0"/>
        <v>2.5563025007672873</v>
      </c>
      <c r="G28" s="51">
        <v>19.48</v>
      </c>
      <c r="H28" s="55">
        <v>5.18</v>
      </c>
      <c r="I28" s="56">
        <f t="shared" si="1"/>
        <v>4.886428884026258</v>
      </c>
      <c r="J28" s="16"/>
      <c r="K28" s="60"/>
      <c r="L28" s="61"/>
      <c r="M28" s="62"/>
      <c r="N28" s="62"/>
      <c r="O28" s="62"/>
    </row>
    <row r="29" spans="1:15" ht="12.75">
      <c r="A29" s="13"/>
      <c r="B29" s="26"/>
      <c r="C29" s="27"/>
      <c r="D29" s="45" t="s">
        <v>15</v>
      </c>
      <c r="E29" s="46">
        <v>420</v>
      </c>
      <c r="F29" s="47">
        <f t="shared" si="0"/>
        <v>2.6232492903979003</v>
      </c>
      <c r="G29" s="51">
        <v>19.48</v>
      </c>
      <c r="H29" s="55">
        <v>5.18</v>
      </c>
      <c r="I29" s="56">
        <f t="shared" si="1"/>
        <v>4.886428884026258</v>
      </c>
      <c r="J29" s="16"/>
      <c r="K29" s="60"/>
      <c r="L29" s="61"/>
      <c r="M29" s="62"/>
      <c r="N29" s="62"/>
      <c r="O29" s="62"/>
    </row>
    <row r="30" spans="1:15" ht="12.75">
      <c r="A30" s="13"/>
      <c r="B30" s="26"/>
      <c r="C30" s="27"/>
      <c r="D30" s="45" t="s">
        <v>16</v>
      </c>
      <c r="E30" s="46">
        <v>480</v>
      </c>
      <c r="F30" s="47">
        <f t="shared" si="0"/>
        <v>2.681241237375587</v>
      </c>
      <c r="G30" s="51">
        <v>19.48</v>
      </c>
      <c r="H30" s="55">
        <v>5.18</v>
      </c>
      <c r="I30" s="56">
        <f t="shared" si="1"/>
        <v>4.886428884026258</v>
      </c>
      <c r="J30" s="16"/>
      <c r="K30" s="60"/>
      <c r="L30" s="61"/>
      <c r="M30" s="62"/>
      <c r="N30" s="62"/>
      <c r="O30" s="62"/>
    </row>
    <row r="31" spans="1:15" ht="12.75">
      <c r="A31" s="13"/>
      <c r="B31" s="26"/>
      <c r="C31" s="27"/>
      <c r="D31" s="45" t="s">
        <v>17</v>
      </c>
      <c r="E31" s="46">
        <v>540</v>
      </c>
      <c r="F31" s="47">
        <f t="shared" si="0"/>
        <v>2.7323937598229686</v>
      </c>
      <c r="G31" s="51">
        <v>19.52</v>
      </c>
      <c r="H31" s="55">
        <v>5.22</v>
      </c>
      <c r="I31" s="56">
        <f t="shared" si="1"/>
        <v>4.921877461706783</v>
      </c>
      <c r="J31" s="16"/>
      <c r="K31" s="60"/>
      <c r="L31" s="61"/>
      <c r="M31" s="62"/>
      <c r="N31" s="62"/>
      <c r="O31" s="62"/>
    </row>
    <row r="32" spans="1:15" ht="12.75">
      <c r="A32" s="13"/>
      <c r="B32" s="26"/>
      <c r="C32" s="27"/>
      <c r="D32" s="45" t="s">
        <v>18</v>
      </c>
      <c r="E32" s="46">
        <v>600</v>
      </c>
      <c r="F32" s="47">
        <f t="shared" si="0"/>
        <v>2.7781512503836434</v>
      </c>
      <c r="G32" s="51">
        <v>19.52</v>
      </c>
      <c r="H32" s="55">
        <v>5.22</v>
      </c>
      <c r="I32" s="56">
        <f t="shared" si="1"/>
        <v>4.921877461706783</v>
      </c>
      <c r="J32" s="16"/>
      <c r="K32" s="60"/>
      <c r="L32" s="61"/>
      <c r="M32" s="62"/>
      <c r="N32" s="62"/>
      <c r="O32" s="62"/>
    </row>
    <row r="33" spans="1:15" ht="12.75">
      <c r="A33" s="13"/>
      <c r="B33" s="26"/>
      <c r="C33" s="27"/>
      <c r="D33" s="45" t="s">
        <v>24</v>
      </c>
      <c r="E33" s="46">
        <v>720</v>
      </c>
      <c r="F33" s="47">
        <f t="shared" si="0"/>
        <v>2.8573324964312685</v>
      </c>
      <c r="G33" s="51">
        <v>19.580000000000002</v>
      </c>
      <c r="H33" s="55">
        <v>5.28</v>
      </c>
      <c r="I33" s="56">
        <f t="shared" si="1"/>
        <v>4.974984682713348</v>
      </c>
      <c r="J33" s="16"/>
      <c r="K33" s="60"/>
      <c r="L33" s="61"/>
      <c r="M33" s="62"/>
      <c r="N33" s="62"/>
      <c r="O33" s="62"/>
    </row>
    <row r="34" spans="1:15" ht="12.75">
      <c r="A34" s="13"/>
      <c r="B34" s="26"/>
      <c r="C34" s="27"/>
      <c r="D34" s="45" t="s">
        <v>77</v>
      </c>
      <c r="E34" s="46">
        <v>840</v>
      </c>
      <c r="F34" s="47">
        <f t="shared" si="0"/>
        <v>2.9242792860618816</v>
      </c>
      <c r="G34" s="51">
        <v>19.61</v>
      </c>
      <c r="H34" s="55">
        <v>5.31</v>
      </c>
      <c r="I34" s="56">
        <f t="shared" si="1"/>
        <v>5.001508752735229</v>
      </c>
      <c r="J34" s="16"/>
      <c r="K34" s="60"/>
      <c r="L34" s="61"/>
      <c r="M34" s="62"/>
      <c r="N34" s="62"/>
      <c r="O34" s="62"/>
    </row>
    <row r="35" spans="1:15" s="2" customFormat="1" ht="12.75">
      <c r="A35" s="28"/>
      <c r="B35" s="26"/>
      <c r="C35" s="29"/>
      <c r="D35" s="45" t="s">
        <v>25</v>
      </c>
      <c r="E35" s="46">
        <v>960</v>
      </c>
      <c r="F35" s="47">
        <f t="shared" si="0"/>
        <v>2.9822712330395684</v>
      </c>
      <c r="G35" s="51">
        <v>19.61</v>
      </c>
      <c r="H35" s="55">
        <v>5.31</v>
      </c>
      <c r="I35" s="56">
        <f t="shared" si="1"/>
        <v>5.001508752735229</v>
      </c>
      <c r="J35" s="16"/>
      <c r="K35" s="60"/>
      <c r="L35" s="61"/>
      <c r="M35" s="62"/>
      <c r="N35" s="62"/>
      <c r="O35" s="62"/>
    </row>
    <row r="36" spans="1:15" s="2" customFormat="1" ht="12.75">
      <c r="A36" s="28"/>
      <c r="B36" s="26"/>
      <c r="C36" s="29"/>
      <c r="D36" s="45" t="s">
        <v>27</v>
      </c>
      <c r="E36" s="46">
        <v>1080</v>
      </c>
      <c r="F36" s="47">
        <f t="shared" si="0"/>
        <v>3.03342375548695</v>
      </c>
      <c r="G36" s="51">
        <v>19.61</v>
      </c>
      <c r="H36" s="55">
        <v>5.31</v>
      </c>
      <c r="I36" s="56">
        <f t="shared" si="1"/>
        <v>5.001508752735229</v>
      </c>
      <c r="J36" s="16"/>
      <c r="K36" s="60"/>
      <c r="L36" s="61"/>
      <c r="M36" s="62"/>
      <c r="N36" s="62"/>
      <c r="O36" s="62"/>
    </row>
    <row r="37" spans="1:15" s="2" customFormat="1" ht="12.75">
      <c r="A37" s="28"/>
      <c r="B37" s="26"/>
      <c r="C37" s="29"/>
      <c r="D37" s="45" t="s">
        <v>19</v>
      </c>
      <c r="E37" s="46">
        <v>1200</v>
      </c>
      <c r="F37" s="47">
        <f t="shared" si="0"/>
        <v>3.0791812460476247</v>
      </c>
      <c r="G37" s="51">
        <v>19.61</v>
      </c>
      <c r="H37" s="55">
        <v>5.31</v>
      </c>
      <c r="I37" s="56">
        <f t="shared" si="1"/>
        <v>5.001508752735229</v>
      </c>
      <c r="J37" s="16"/>
      <c r="K37" s="60"/>
      <c r="L37" s="61"/>
      <c r="M37" s="62"/>
      <c r="N37" s="62"/>
      <c r="O37" s="62"/>
    </row>
    <row r="38" spans="1:15" s="2" customFormat="1" ht="12.75">
      <c r="A38" s="28"/>
      <c r="B38" s="26"/>
      <c r="C38" s="29"/>
      <c r="D38" s="45" t="s">
        <v>78</v>
      </c>
      <c r="E38" s="46">
        <v>1320</v>
      </c>
      <c r="F38" s="47">
        <f t="shared" si="0"/>
        <v>3.12057393120585</v>
      </c>
      <c r="G38" s="51">
        <v>19.61</v>
      </c>
      <c r="H38" s="55">
        <v>5.31</v>
      </c>
      <c r="I38" s="56">
        <f t="shared" si="1"/>
        <v>5.001508752735229</v>
      </c>
      <c r="J38" s="16"/>
      <c r="K38" s="60"/>
      <c r="L38" s="61"/>
      <c r="M38" s="62"/>
      <c r="N38" s="62"/>
      <c r="O38" s="62"/>
    </row>
    <row r="39" spans="1:15" s="2" customFormat="1" ht="12.75">
      <c r="A39" s="28"/>
      <c r="B39" s="26"/>
      <c r="C39" s="68"/>
      <c r="D39" s="45" t="s">
        <v>79</v>
      </c>
      <c r="E39" s="46">
        <v>1440</v>
      </c>
      <c r="F39" s="47">
        <f t="shared" si="0"/>
        <v>3.1583624920952498</v>
      </c>
      <c r="G39" s="51">
        <v>19.61</v>
      </c>
      <c r="H39" s="55">
        <v>5.31</v>
      </c>
      <c r="I39" s="56">
        <f t="shared" si="1"/>
        <v>5.001508752735229</v>
      </c>
      <c r="J39" s="16"/>
      <c r="K39" s="60"/>
      <c r="L39" s="61"/>
      <c r="M39" s="62"/>
      <c r="N39" s="62"/>
      <c r="O39" s="62"/>
    </row>
    <row r="40" spans="1:15" s="2" customFormat="1" ht="12.75">
      <c r="A40" s="28"/>
      <c r="B40" s="26"/>
      <c r="C40" s="29"/>
      <c r="D40" s="45" t="s">
        <v>80</v>
      </c>
      <c r="E40" s="46">
        <v>1560</v>
      </c>
      <c r="F40" s="47">
        <f t="shared" si="0"/>
        <v>3.1931245983544616</v>
      </c>
      <c r="G40" s="51">
        <v>19.61</v>
      </c>
      <c r="H40" s="55">
        <v>5.31</v>
      </c>
      <c r="I40" s="56">
        <f t="shared" si="1"/>
        <v>5.001508752735229</v>
      </c>
      <c r="J40" s="16"/>
      <c r="K40" s="60"/>
      <c r="L40" s="61"/>
      <c r="M40" s="62"/>
      <c r="N40" s="62"/>
      <c r="O40" s="62"/>
    </row>
    <row r="41" spans="1:65" ht="12.75">
      <c r="A41" s="13"/>
      <c r="B41" s="26"/>
      <c r="C41" s="29"/>
      <c r="D41" s="45" t="s">
        <v>81</v>
      </c>
      <c r="E41" s="46">
        <v>1680</v>
      </c>
      <c r="F41" s="47">
        <f t="shared" si="0"/>
        <v>3.225309281725863</v>
      </c>
      <c r="G41" s="51">
        <v>19.61</v>
      </c>
      <c r="H41" s="55">
        <v>5.31</v>
      </c>
      <c r="I41" s="56">
        <f t="shared" si="1"/>
        <v>5.001508752735229</v>
      </c>
      <c r="J41" s="16"/>
      <c r="K41" s="60"/>
      <c r="L41" s="61"/>
      <c r="M41" s="62"/>
      <c r="N41" s="62"/>
      <c r="O41" s="62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</row>
    <row r="42" spans="1:65" ht="12.75">
      <c r="A42" s="13"/>
      <c r="B42" s="69">
        <v>43305</v>
      </c>
      <c r="C42" s="68" t="s">
        <v>133</v>
      </c>
      <c r="D42" s="45" t="s">
        <v>20</v>
      </c>
      <c r="E42" s="46">
        <v>1800</v>
      </c>
      <c r="F42" s="47">
        <f t="shared" si="0"/>
        <v>3.255272505103306</v>
      </c>
      <c r="G42" s="51">
        <v>19.61</v>
      </c>
      <c r="H42" s="55">
        <v>5.31</v>
      </c>
      <c r="I42" s="56">
        <f t="shared" si="1"/>
        <v>5.001508752735229</v>
      </c>
      <c r="J42" s="16"/>
      <c r="K42" s="60"/>
      <c r="L42" s="61"/>
      <c r="M42" s="62"/>
      <c r="N42" s="62"/>
      <c r="O42" s="62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</row>
    <row r="43" spans="1:15" ht="12.75">
      <c r="A43" s="13"/>
      <c r="B43" s="26"/>
      <c r="C43" s="29"/>
      <c r="D43" s="45" t="s">
        <v>65</v>
      </c>
      <c r="E43" s="46">
        <v>2100</v>
      </c>
      <c r="F43" s="47">
        <f t="shared" si="0"/>
        <v>3.322219294733919</v>
      </c>
      <c r="G43" s="51">
        <v>19.61</v>
      </c>
      <c r="H43" s="55">
        <v>5.31</v>
      </c>
      <c r="I43" s="56">
        <f t="shared" si="1"/>
        <v>5.001508752735229</v>
      </c>
      <c r="J43" s="16"/>
      <c r="K43" s="60"/>
      <c r="L43" s="61"/>
      <c r="M43" s="62"/>
      <c r="N43" s="62"/>
      <c r="O43" s="62"/>
    </row>
    <row r="44" spans="1:15" ht="12.75">
      <c r="A44" s="13"/>
      <c r="B44" s="26"/>
      <c r="C44" s="29"/>
      <c r="D44" s="45" t="s">
        <v>36</v>
      </c>
      <c r="E44" s="46">
        <v>2400</v>
      </c>
      <c r="F44" s="47">
        <f t="shared" si="0"/>
        <v>3.380211241711606</v>
      </c>
      <c r="G44" s="51">
        <v>19.61</v>
      </c>
      <c r="H44" s="55">
        <v>5.31</v>
      </c>
      <c r="I44" s="56">
        <f t="shared" si="1"/>
        <v>5.001508752735229</v>
      </c>
      <c r="J44" s="16"/>
      <c r="K44" s="60"/>
      <c r="L44" s="61"/>
      <c r="M44" s="62"/>
      <c r="N44" s="62"/>
      <c r="O44" s="62"/>
    </row>
    <row r="45" spans="1:15" ht="12.75">
      <c r="A45" s="13"/>
      <c r="B45" s="26"/>
      <c r="C45" s="68"/>
      <c r="D45" s="45" t="s">
        <v>66</v>
      </c>
      <c r="E45" s="46">
        <v>2700</v>
      </c>
      <c r="F45" s="47">
        <f t="shared" si="0"/>
        <v>3.4313637641589874</v>
      </c>
      <c r="G45" s="51">
        <v>19.61</v>
      </c>
      <c r="H45" s="55">
        <v>5.31</v>
      </c>
      <c r="I45" s="56">
        <f t="shared" si="1"/>
        <v>5.001508752735229</v>
      </c>
      <c r="J45" s="16"/>
      <c r="K45" s="60"/>
      <c r="L45" s="61"/>
      <c r="M45" s="62"/>
      <c r="N45" s="62"/>
      <c r="O45" s="62"/>
    </row>
    <row r="46" spans="1:15" ht="12.75">
      <c r="A46" s="13"/>
      <c r="B46" s="26"/>
      <c r="C46" s="64"/>
      <c r="D46" s="45" t="s">
        <v>21</v>
      </c>
      <c r="E46" s="46">
        <v>3000</v>
      </c>
      <c r="F46" s="47">
        <f t="shared" si="0"/>
        <v>3.4771212547196626</v>
      </c>
      <c r="G46" s="51">
        <v>19.61</v>
      </c>
      <c r="H46" s="55">
        <v>5.31</v>
      </c>
      <c r="I46" s="56">
        <f t="shared" si="1"/>
        <v>5.001508752735229</v>
      </c>
      <c r="J46" s="16"/>
      <c r="K46" s="60"/>
      <c r="L46" s="61"/>
      <c r="M46" s="62"/>
      <c r="N46" s="62"/>
      <c r="O46" s="62"/>
    </row>
    <row r="47" spans="1:15" ht="12.75">
      <c r="A47" s="13"/>
      <c r="B47" s="26"/>
      <c r="C47" s="64"/>
      <c r="D47" s="45" t="s">
        <v>67</v>
      </c>
      <c r="E47" s="46">
        <v>3300</v>
      </c>
      <c r="F47" s="47">
        <f t="shared" si="0"/>
        <v>3.5185139398778875</v>
      </c>
      <c r="G47" s="51">
        <v>19.61</v>
      </c>
      <c r="H47" s="55">
        <v>5.31</v>
      </c>
      <c r="I47" s="56">
        <f t="shared" si="1"/>
        <v>5.001508752735229</v>
      </c>
      <c r="J47" s="16"/>
      <c r="K47" s="60"/>
      <c r="L47" s="61"/>
      <c r="M47" s="62"/>
      <c r="N47" s="62"/>
      <c r="O47" s="62"/>
    </row>
    <row r="48" spans="1:15" ht="12.75">
      <c r="A48" s="13"/>
      <c r="B48" s="69">
        <v>43305</v>
      </c>
      <c r="C48" s="68" t="s">
        <v>135</v>
      </c>
      <c r="D48" s="45" t="s">
        <v>68</v>
      </c>
      <c r="E48" s="46">
        <v>3600</v>
      </c>
      <c r="F48" s="47">
        <f t="shared" si="0"/>
        <v>3.5563025007672873</v>
      </c>
      <c r="G48" s="51">
        <v>19.61</v>
      </c>
      <c r="H48" s="55">
        <v>5.31</v>
      </c>
      <c r="I48" s="56">
        <f t="shared" si="1"/>
        <v>5.001508752735229</v>
      </c>
      <c r="J48" s="16"/>
      <c r="K48" s="60"/>
      <c r="L48" s="61"/>
      <c r="M48" s="62"/>
      <c r="N48" s="62"/>
      <c r="O48" s="62"/>
    </row>
    <row r="49" spans="1:15" ht="12.75">
      <c r="A49" s="13"/>
      <c r="B49" s="26"/>
      <c r="C49" s="64"/>
      <c r="D49" s="45" t="s">
        <v>82</v>
      </c>
      <c r="E49" s="46">
        <v>4200</v>
      </c>
      <c r="F49" s="47">
        <f t="shared" si="0"/>
        <v>3.6232492903979003</v>
      </c>
      <c r="G49" s="51">
        <v>19.61</v>
      </c>
      <c r="H49" s="55">
        <v>5.31</v>
      </c>
      <c r="I49" s="56">
        <f t="shared" si="1"/>
        <v>5.001508752735229</v>
      </c>
      <c r="J49" s="16"/>
      <c r="K49" s="60"/>
      <c r="L49" s="61"/>
      <c r="M49" s="62"/>
      <c r="N49" s="62"/>
      <c r="O49" s="62"/>
    </row>
    <row r="50" spans="1:15" ht="12.75">
      <c r="A50" s="13"/>
      <c r="B50" s="26"/>
      <c r="C50" s="64"/>
      <c r="D50" s="45" t="s">
        <v>83</v>
      </c>
      <c r="E50" s="46">
        <v>4800</v>
      </c>
      <c r="F50" s="47">
        <f t="shared" si="0"/>
        <v>3.681241237375587</v>
      </c>
      <c r="G50" s="51">
        <v>19.61</v>
      </c>
      <c r="H50" s="55">
        <v>5.31</v>
      </c>
      <c r="I50" s="56">
        <f t="shared" si="1"/>
        <v>5.001508752735229</v>
      </c>
      <c r="J50" s="16"/>
      <c r="K50" s="60"/>
      <c r="L50" s="61"/>
      <c r="M50" s="62"/>
      <c r="N50" s="62"/>
      <c r="O50" s="62"/>
    </row>
    <row r="51" spans="1:15" ht="12.75">
      <c r="A51" s="13"/>
      <c r="B51" s="26"/>
      <c r="C51" s="64"/>
      <c r="D51" s="45" t="s">
        <v>22</v>
      </c>
      <c r="E51" s="46">
        <v>5400</v>
      </c>
      <c r="F51" s="47">
        <f t="shared" si="0"/>
        <v>3.7323937598229686</v>
      </c>
      <c r="G51" s="51">
        <v>19.61</v>
      </c>
      <c r="H51" s="55">
        <v>5.31</v>
      </c>
      <c r="I51" s="56">
        <f t="shared" si="1"/>
        <v>5.001508752735229</v>
      </c>
      <c r="J51" s="16"/>
      <c r="K51" s="60"/>
      <c r="L51" s="61"/>
      <c r="M51" s="62"/>
      <c r="N51" s="62"/>
      <c r="O51" s="62"/>
    </row>
    <row r="52" spans="1:15" ht="12.75">
      <c r="A52" s="13"/>
      <c r="B52" s="26"/>
      <c r="C52" s="64"/>
      <c r="D52" s="45" t="s">
        <v>84</v>
      </c>
      <c r="E52" s="46">
        <v>6000</v>
      </c>
      <c r="F52" s="47">
        <f t="shared" si="0"/>
        <v>3.7781512503836434</v>
      </c>
      <c r="G52" s="51">
        <v>19.61</v>
      </c>
      <c r="H52" s="55">
        <v>5.31</v>
      </c>
      <c r="I52" s="56">
        <f t="shared" si="1"/>
        <v>5.001508752735229</v>
      </c>
      <c r="J52" s="16"/>
      <c r="K52" s="60"/>
      <c r="L52" s="61"/>
      <c r="M52" s="62"/>
      <c r="N52" s="62"/>
      <c r="O52" s="62"/>
    </row>
    <row r="53" spans="1:15" ht="12.75">
      <c r="A53" s="13"/>
      <c r="B53" s="26"/>
      <c r="C53" s="64"/>
      <c r="D53" s="45" t="s">
        <v>85</v>
      </c>
      <c r="E53" s="46">
        <v>6600</v>
      </c>
      <c r="F53" s="47">
        <f t="shared" si="0"/>
        <v>3.8195439355418688</v>
      </c>
      <c r="G53" s="51">
        <v>19.61</v>
      </c>
      <c r="H53" s="55">
        <v>5.31</v>
      </c>
      <c r="I53" s="56">
        <f t="shared" si="1"/>
        <v>5.001508752735229</v>
      </c>
      <c r="J53" s="16"/>
      <c r="K53" s="60"/>
      <c r="L53" s="61"/>
      <c r="M53" s="62"/>
      <c r="N53" s="62"/>
      <c r="O53" s="62"/>
    </row>
    <row r="54" spans="1:15" ht="12.75">
      <c r="A54" s="13"/>
      <c r="B54" s="26"/>
      <c r="C54" s="64"/>
      <c r="D54" s="45" t="s">
        <v>26</v>
      </c>
      <c r="E54" s="46">
        <v>7200</v>
      </c>
      <c r="F54" s="47">
        <f t="shared" si="0"/>
        <v>3.8573324964312685</v>
      </c>
      <c r="G54" s="51">
        <v>19.61</v>
      </c>
      <c r="H54" s="55">
        <v>5.31</v>
      </c>
      <c r="I54" s="56">
        <f t="shared" si="1"/>
        <v>5.001508752735229</v>
      </c>
      <c r="J54" s="16"/>
      <c r="K54" s="60"/>
      <c r="L54" s="61"/>
      <c r="M54" s="62"/>
      <c r="N54" s="62"/>
      <c r="O54" s="62"/>
    </row>
    <row r="55" spans="1:15" ht="12.75">
      <c r="A55" s="13"/>
      <c r="B55" s="26"/>
      <c r="C55" s="68"/>
      <c r="D55" s="45" t="s">
        <v>86</v>
      </c>
      <c r="E55" s="46">
        <v>8400</v>
      </c>
      <c r="F55" s="47">
        <f t="shared" si="0"/>
        <v>3.9242792860618816</v>
      </c>
      <c r="G55" s="51">
        <v>19.61</v>
      </c>
      <c r="H55" s="55">
        <v>5.31</v>
      </c>
      <c r="I55" s="56">
        <f t="shared" si="1"/>
        <v>5.001508752735229</v>
      </c>
      <c r="J55" s="16"/>
      <c r="K55" s="60"/>
      <c r="L55" s="61"/>
      <c r="M55" s="62"/>
      <c r="N55" s="62"/>
      <c r="O55" s="62"/>
    </row>
    <row r="56" spans="1:15" ht="12.75">
      <c r="A56" s="13"/>
      <c r="B56" s="26"/>
      <c r="C56" s="64"/>
      <c r="D56" s="45" t="s">
        <v>87</v>
      </c>
      <c r="E56" s="46">
        <v>9600</v>
      </c>
      <c r="F56" s="47">
        <f t="shared" si="0"/>
        <v>3.9822712330395684</v>
      </c>
      <c r="G56" s="51">
        <v>19.61</v>
      </c>
      <c r="H56" s="55">
        <v>5.31</v>
      </c>
      <c r="I56" s="56">
        <f t="shared" si="1"/>
        <v>5.001508752735229</v>
      </c>
      <c r="J56" s="16"/>
      <c r="K56" s="60"/>
      <c r="L56" s="61"/>
      <c r="M56" s="62"/>
      <c r="N56" s="62"/>
      <c r="O56" s="62"/>
    </row>
    <row r="57" spans="1:15" ht="12.75">
      <c r="A57" s="13"/>
      <c r="B57" s="26"/>
      <c r="C57" s="64"/>
      <c r="D57" s="45" t="s">
        <v>29</v>
      </c>
      <c r="E57" s="46">
        <v>10800</v>
      </c>
      <c r="F57" s="47">
        <f t="shared" si="0"/>
        <v>4.033423755486949</v>
      </c>
      <c r="G57" s="51">
        <v>19.61</v>
      </c>
      <c r="H57" s="55">
        <v>5.31</v>
      </c>
      <c r="I57" s="56">
        <f t="shared" si="1"/>
        <v>5.001508752735229</v>
      </c>
      <c r="J57" s="16"/>
      <c r="K57" s="60"/>
      <c r="L57" s="61"/>
      <c r="M57" s="62"/>
      <c r="N57" s="62"/>
      <c r="O57" s="62"/>
    </row>
    <row r="58" spans="1:15" ht="12.75">
      <c r="A58" s="13"/>
      <c r="B58" s="26"/>
      <c r="C58" s="64"/>
      <c r="D58" s="45" t="s">
        <v>88</v>
      </c>
      <c r="E58" s="46">
        <v>12000</v>
      </c>
      <c r="F58" s="47">
        <f t="shared" si="0"/>
        <v>4.079181246047625</v>
      </c>
      <c r="G58" s="51">
        <v>19.61</v>
      </c>
      <c r="H58" s="55">
        <v>5.31</v>
      </c>
      <c r="I58" s="56">
        <f t="shared" si="1"/>
        <v>5.001508752735229</v>
      </c>
      <c r="J58" s="16"/>
      <c r="K58" s="60"/>
      <c r="L58" s="61"/>
      <c r="M58" s="62"/>
      <c r="N58" s="62"/>
      <c r="O58" s="62"/>
    </row>
    <row r="59" spans="1:15" ht="12.75">
      <c r="A59" s="13"/>
      <c r="B59" s="26"/>
      <c r="C59" s="64"/>
      <c r="D59" s="45" t="s">
        <v>89</v>
      </c>
      <c r="E59" s="46">
        <v>13200</v>
      </c>
      <c r="F59" s="47">
        <f t="shared" si="0"/>
        <v>4.12057393120585</v>
      </c>
      <c r="G59" s="51">
        <v>19.61</v>
      </c>
      <c r="H59" s="55">
        <v>5.31</v>
      </c>
      <c r="I59" s="56">
        <f t="shared" si="1"/>
        <v>5.001508752735229</v>
      </c>
      <c r="J59" s="16"/>
      <c r="K59" s="60"/>
      <c r="L59" s="61"/>
      <c r="M59" s="62"/>
      <c r="N59" s="62"/>
      <c r="O59" s="62"/>
    </row>
    <row r="60" spans="1:15" ht="12.75">
      <c r="A60" s="13"/>
      <c r="B60" s="26"/>
      <c r="C60" s="64"/>
      <c r="D60" s="45" t="s">
        <v>30</v>
      </c>
      <c r="E60" s="46">
        <v>14400</v>
      </c>
      <c r="F60" s="47">
        <f t="shared" si="0"/>
        <v>4.158362492095249</v>
      </c>
      <c r="G60" s="51">
        <v>19.61</v>
      </c>
      <c r="H60" s="55">
        <v>5.31</v>
      </c>
      <c r="I60" s="56">
        <f t="shared" si="1"/>
        <v>5.001508752735229</v>
      </c>
      <c r="J60" s="16"/>
      <c r="K60" s="60"/>
      <c r="L60" s="61"/>
      <c r="M60" s="62"/>
      <c r="N60" s="62"/>
      <c r="O60" s="62"/>
    </row>
    <row r="61" spans="1:15" ht="12.75">
      <c r="A61" s="13"/>
      <c r="B61" s="26"/>
      <c r="C61" s="64"/>
      <c r="D61" s="45" t="s">
        <v>37</v>
      </c>
      <c r="E61" s="46">
        <v>16200</v>
      </c>
      <c r="F61" s="47">
        <f t="shared" si="0"/>
        <v>4.209515014542631</v>
      </c>
      <c r="G61" s="51">
        <v>19.61</v>
      </c>
      <c r="H61" s="55">
        <v>5.31</v>
      </c>
      <c r="I61" s="56">
        <f t="shared" si="1"/>
        <v>5.001508752735229</v>
      </c>
      <c r="J61" s="16"/>
      <c r="K61" s="60"/>
      <c r="L61" s="61"/>
      <c r="M61" s="62"/>
      <c r="N61" s="62"/>
      <c r="O61" s="62"/>
    </row>
    <row r="62" spans="1:15" s="10" customFormat="1" ht="12.75">
      <c r="A62" s="13"/>
      <c r="B62" s="69">
        <v>43305</v>
      </c>
      <c r="C62" s="68" t="s">
        <v>134</v>
      </c>
      <c r="D62" s="48" t="s">
        <v>31</v>
      </c>
      <c r="E62" s="46">
        <v>18000</v>
      </c>
      <c r="F62" s="47">
        <f t="shared" si="0"/>
        <v>4.2552725051033065</v>
      </c>
      <c r="G62" s="51">
        <v>19.61</v>
      </c>
      <c r="H62" s="55">
        <v>5.31</v>
      </c>
      <c r="I62" s="56">
        <f t="shared" si="1"/>
        <v>5.001508752735229</v>
      </c>
      <c r="J62" s="16"/>
      <c r="K62" s="60"/>
      <c r="L62" s="61"/>
      <c r="M62" s="62"/>
      <c r="N62" s="62"/>
      <c r="O62" s="62"/>
    </row>
    <row r="63" spans="1:15" ht="12.75">
      <c r="A63" s="13"/>
      <c r="B63" s="26"/>
      <c r="C63" s="64"/>
      <c r="D63" s="45" t="s">
        <v>90</v>
      </c>
      <c r="E63" s="46">
        <v>19800</v>
      </c>
      <c r="F63" s="47">
        <f t="shared" si="0"/>
        <v>4.296665190261531</v>
      </c>
      <c r="G63" s="51">
        <v>19.61</v>
      </c>
      <c r="H63" s="55">
        <v>5.31</v>
      </c>
      <c r="I63" s="56">
        <f t="shared" si="1"/>
        <v>5.001508752735229</v>
      </c>
      <c r="J63" s="16"/>
      <c r="K63" s="60"/>
      <c r="L63" s="61"/>
      <c r="M63" s="62"/>
      <c r="N63" s="62"/>
      <c r="O63" s="62"/>
    </row>
    <row r="64" spans="1:15" ht="12.75">
      <c r="A64" s="13"/>
      <c r="B64" s="26"/>
      <c r="C64" s="64"/>
      <c r="D64" s="48" t="s">
        <v>32</v>
      </c>
      <c r="E64" s="46">
        <v>21600</v>
      </c>
      <c r="F64" s="47">
        <f t="shared" si="0"/>
        <v>4.334453751150931</v>
      </c>
      <c r="G64" s="51">
        <v>19.61</v>
      </c>
      <c r="H64" s="55">
        <v>5.31</v>
      </c>
      <c r="I64" s="56">
        <f t="shared" si="1"/>
        <v>5.001508752735229</v>
      </c>
      <c r="J64" s="16"/>
      <c r="K64" s="60"/>
      <c r="L64" s="61"/>
      <c r="M64" s="62"/>
      <c r="N64" s="62"/>
      <c r="O64" s="62"/>
    </row>
    <row r="65" spans="1:15" ht="12.75">
      <c r="A65" s="13"/>
      <c r="B65" s="26"/>
      <c r="C65" s="68"/>
      <c r="D65" s="45" t="s">
        <v>40</v>
      </c>
      <c r="E65" s="46">
        <v>23400</v>
      </c>
      <c r="F65" s="47">
        <f t="shared" si="0"/>
        <v>4.3692158574101425</v>
      </c>
      <c r="G65" s="51">
        <v>19.61</v>
      </c>
      <c r="H65" s="55">
        <v>5.31</v>
      </c>
      <c r="I65" s="56">
        <f t="shared" si="1"/>
        <v>5.001508752735229</v>
      </c>
      <c r="J65" s="16"/>
      <c r="K65" s="60"/>
      <c r="L65" s="61"/>
      <c r="M65" s="62"/>
      <c r="N65" s="62"/>
      <c r="O65" s="62"/>
    </row>
    <row r="66" spans="1:15" ht="12.75">
      <c r="A66" s="13"/>
      <c r="B66" s="26"/>
      <c r="C66" s="64"/>
      <c r="D66" s="48" t="s">
        <v>41</v>
      </c>
      <c r="E66" s="46">
        <v>25200</v>
      </c>
      <c r="F66" s="47">
        <f t="shared" si="0"/>
        <v>4.401400540781544</v>
      </c>
      <c r="G66" s="51">
        <v>19.61</v>
      </c>
      <c r="H66" s="55">
        <v>5.31</v>
      </c>
      <c r="I66" s="56">
        <f t="shared" si="1"/>
        <v>5.001508752735229</v>
      </c>
      <c r="J66" s="16"/>
      <c r="K66" s="60"/>
      <c r="L66" s="61"/>
      <c r="M66" s="62"/>
      <c r="N66" s="62"/>
      <c r="O66" s="62"/>
    </row>
    <row r="67" spans="1:15" ht="12.75">
      <c r="A67" s="13"/>
      <c r="B67" s="26"/>
      <c r="C67" s="64"/>
      <c r="D67" s="48" t="s">
        <v>130</v>
      </c>
      <c r="E67" s="46">
        <v>27000</v>
      </c>
      <c r="F67" s="47">
        <f t="shared" si="0"/>
        <v>4.431363764158987</v>
      </c>
      <c r="G67" s="51">
        <v>19.61</v>
      </c>
      <c r="H67" s="55">
        <v>5.31</v>
      </c>
      <c r="I67" s="56">
        <f>H67-(H67*H67/(2*$C$14))</f>
        <v>5.001508752735229</v>
      </c>
      <c r="J67" s="16"/>
      <c r="K67" s="60"/>
      <c r="L67" s="61"/>
      <c r="M67" s="62"/>
      <c r="N67" s="62"/>
      <c r="O67" s="62"/>
    </row>
    <row r="68" spans="1:15" ht="12.75">
      <c r="A68" s="13"/>
      <c r="B68" s="26"/>
      <c r="C68" s="64"/>
      <c r="D68" s="45" t="s">
        <v>42</v>
      </c>
      <c r="E68" s="46">
        <v>28800</v>
      </c>
      <c r="F68" s="47">
        <f t="shared" si="0"/>
        <v>4.459392487759231</v>
      </c>
      <c r="G68" s="51">
        <v>19.61</v>
      </c>
      <c r="H68" s="55">
        <v>5.31</v>
      </c>
      <c r="I68" s="56">
        <f>H68-(H68*H68/(2*$C$14))</f>
        <v>5.001508752735229</v>
      </c>
      <c r="J68" s="16"/>
      <c r="K68" s="60"/>
      <c r="L68" s="61"/>
      <c r="M68" s="62"/>
      <c r="N68" s="62"/>
      <c r="O68" s="62"/>
    </row>
    <row r="69" spans="1:15" ht="12.75">
      <c r="A69" s="13"/>
      <c r="B69" s="26"/>
      <c r="C69" s="64"/>
      <c r="D69" s="45" t="s">
        <v>131</v>
      </c>
      <c r="E69" s="46">
        <v>30600</v>
      </c>
      <c r="F69" s="47">
        <f t="shared" si="0"/>
        <v>4.48572142648158</v>
      </c>
      <c r="G69" s="51">
        <v>19.61</v>
      </c>
      <c r="H69" s="55">
        <v>5.31</v>
      </c>
      <c r="I69" s="56">
        <f>H69-(H69*H69/(2*$C$14))</f>
        <v>5.001508752735229</v>
      </c>
      <c r="J69" s="16"/>
      <c r="K69" s="60"/>
      <c r="L69" s="61"/>
      <c r="M69" s="62"/>
      <c r="N69" s="62"/>
      <c r="O69" s="62"/>
    </row>
    <row r="70" spans="1:15" ht="12.75">
      <c r="A70" s="13"/>
      <c r="B70" s="26"/>
      <c r="C70" s="64"/>
      <c r="D70" s="48" t="s">
        <v>43</v>
      </c>
      <c r="E70" s="46">
        <v>32400</v>
      </c>
      <c r="F70" s="47">
        <f t="shared" si="0"/>
        <v>4.510545010206612</v>
      </c>
      <c r="G70" s="51">
        <v>19.61</v>
      </c>
      <c r="H70" s="55">
        <v>5.31</v>
      </c>
      <c r="I70" s="56">
        <f aca="true" t="shared" si="2" ref="I70:I81">H70-(H70*H70/(2*$C$14))</f>
        <v>5.001508752735229</v>
      </c>
      <c r="J70" s="16"/>
      <c r="K70" s="60"/>
      <c r="L70" s="61"/>
      <c r="M70" s="62"/>
      <c r="N70" s="62"/>
      <c r="O70" s="62"/>
    </row>
    <row r="71" spans="1:15" ht="12.75">
      <c r="A71" s="13"/>
      <c r="B71" s="26"/>
      <c r="C71" s="64"/>
      <c r="D71" s="48" t="s">
        <v>132</v>
      </c>
      <c r="E71" s="46">
        <v>34200</v>
      </c>
      <c r="F71" s="47">
        <f t="shared" si="0"/>
        <v>4.534026106056135</v>
      </c>
      <c r="G71" s="51">
        <v>19.61</v>
      </c>
      <c r="H71" s="55">
        <v>5.31</v>
      </c>
      <c r="I71" s="56">
        <f>H71-(H71*H71/(2*$C$14))</f>
        <v>5.001508752735229</v>
      </c>
      <c r="J71" s="16"/>
      <c r="K71" s="60"/>
      <c r="L71" s="61"/>
      <c r="M71" s="62"/>
      <c r="N71" s="62"/>
      <c r="O71" s="62"/>
    </row>
    <row r="72" spans="1:15" ht="12.75">
      <c r="A72" s="13"/>
      <c r="B72" s="69">
        <v>43305</v>
      </c>
      <c r="C72" s="68" t="s">
        <v>136</v>
      </c>
      <c r="D72" s="45" t="s">
        <v>44</v>
      </c>
      <c r="E72" s="46">
        <v>36000</v>
      </c>
      <c r="F72" s="47">
        <f t="shared" si="0"/>
        <v>4.556302500767287</v>
      </c>
      <c r="G72" s="51">
        <v>19.61</v>
      </c>
      <c r="H72" s="55">
        <v>5.31</v>
      </c>
      <c r="I72" s="56">
        <f t="shared" si="2"/>
        <v>5.001508752735229</v>
      </c>
      <c r="J72" s="16"/>
      <c r="K72" s="60"/>
      <c r="L72" s="61"/>
      <c r="M72" s="62"/>
      <c r="N72" s="62"/>
      <c r="O72" s="62"/>
    </row>
    <row r="73" spans="1:15" ht="12.75">
      <c r="A73" s="13"/>
      <c r="B73" s="26"/>
      <c r="C73" s="64"/>
      <c r="D73" s="48" t="s">
        <v>45</v>
      </c>
      <c r="E73" s="46">
        <v>39600</v>
      </c>
      <c r="F73" s="47">
        <f t="shared" si="0"/>
        <v>4.597695185925512</v>
      </c>
      <c r="G73" s="51">
        <v>19.61</v>
      </c>
      <c r="H73" s="55">
        <v>5.31</v>
      </c>
      <c r="I73" s="56">
        <f t="shared" si="2"/>
        <v>5.001508752735229</v>
      </c>
      <c r="J73" s="16"/>
      <c r="K73" s="60"/>
      <c r="L73" s="61"/>
      <c r="M73" s="62"/>
      <c r="N73" s="62"/>
      <c r="O73" s="62"/>
    </row>
    <row r="74" spans="1:15" ht="12.75">
      <c r="A74" s="13"/>
      <c r="B74" s="26"/>
      <c r="C74" s="64"/>
      <c r="D74" s="45" t="s">
        <v>46</v>
      </c>
      <c r="E74" s="46">
        <v>43200</v>
      </c>
      <c r="F74" s="47">
        <f t="shared" si="0"/>
        <v>4.635483746814912</v>
      </c>
      <c r="G74" s="51">
        <v>19.61</v>
      </c>
      <c r="H74" s="55">
        <v>5.31</v>
      </c>
      <c r="I74" s="56">
        <f t="shared" si="2"/>
        <v>5.001508752735229</v>
      </c>
      <c r="J74" s="16"/>
      <c r="K74" s="60"/>
      <c r="L74" s="61"/>
      <c r="M74" s="62"/>
      <c r="N74" s="62"/>
      <c r="O74" s="62"/>
    </row>
    <row r="75" spans="1:15" ht="12.75">
      <c r="A75" s="13"/>
      <c r="B75" s="26"/>
      <c r="C75" s="64"/>
      <c r="D75" s="48" t="s">
        <v>47</v>
      </c>
      <c r="E75" s="46">
        <v>46800</v>
      </c>
      <c r="F75" s="47">
        <f t="shared" si="0"/>
        <v>4.670245853074124</v>
      </c>
      <c r="G75" s="51">
        <v>19.61</v>
      </c>
      <c r="H75" s="55">
        <v>5.31</v>
      </c>
      <c r="I75" s="56">
        <f t="shared" si="2"/>
        <v>5.001508752735229</v>
      </c>
      <c r="J75" s="16"/>
      <c r="K75" s="60"/>
      <c r="L75" s="61"/>
      <c r="M75" s="62"/>
      <c r="N75" s="62"/>
      <c r="O75" s="62"/>
    </row>
    <row r="76" spans="1:15" ht="12.75">
      <c r="A76" s="13"/>
      <c r="B76" s="26"/>
      <c r="C76" s="64"/>
      <c r="D76" s="45" t="s">
        <v>48</v>
      </c>
      <c r="E76" s="46">
        <v>50400</v>
      </c>
      <c r="F76" s="47">
        <f t="shared" si="0"/>
        <v>4.702430536445525</v>
      </c>
      <c r="G76" s="51">
        <v>19.61</v>
      </c>
      <c r="H76" s="55">
        <v>5.31</v>
      </c>
      <c r="I76" s="56">
        <f t="shared" si="2"/>
        <v>5.001508752735229</v>
      </c>
      <c r="J76" s="16"/>
      <c r="K76" s="60"/>
      <c r="L76" s="61"/>
      <c r="M76" s="62"/>
      <c r="N76" s="62"/>
      <c r="O76" s="62"/>
    </row>
    <row r="77" spans="1:15" ht="12.75">
      <c r="A77" s="13"/>
      <c r="B77" s="26"/>
      <c r="C77" s="64"/>
      <c r="D77" s="48" t="s">
        <v>54</v>
      </c>
      <c r="E77" s="46">
        <v>54000</v>
      </c>
      <c r="F77" s="47">
        <f t="shared" si="0"/>
        <v>4.732393759822968</v>
      </c>
      <c r="G77" s="51">
        <v>19.61</v>
      </c>
      <c r="H77" s="55">
        <v>5.31</v>
      </c>
      <c r="I77" s="56">
        <f t="shared" si="2"/>
        <v>5.001508752735229</v>
      </c>
      <c r="J77" s="16"/>
      <c r="K77" s="60"/>
      <c r="L77" s="61"/>
      <c r="M77" s="62"/>
      <c r="N77" s="62"/>
      <c r="O77" s="62"/>
    </row>
    <row r="78" spans="1:15" ht="12.75">
      <c r="A78" s="13"/>
      <c r="B78" s="26"/>
      <c r="C78" s="64"/>
      <c r="D78" s="45" t="s">
        <v>55</v>
      </c>
      <c r="E78" s="46">
        <v>57600</v>
      </c>
      <c r="F78" s="47">
        <f t="shared" si="0"/>
        <v>4.760422483423212</v>
      </c>
      <c r="G78" s="51">
        <v>19.61</v>
      </c>
      <c r="H78" s="55">
        <v>5.31</v>
      </c>
      <c r="I78" s="56">
        <f t="shared" si="2"/>
        <v>5.001508752735229</v>
      </c>
      <c r="J78" s="16"/>
      <c r="K78" s="60"/>
      <c r="L78" s="61"/>
      <c r="M78" s="62"/>
      <c r="N78" s="62"/>
      <c r="O78" s="62"/>
    </row>
    <row r="79" spans="1:15" ht="12.75">
      <c r="A79" s="13"/>
      <c r="B79" s="26"/>
      <c r="C79" s="64"/>
      <c r="D79" s="48" t="s">
        <v>56</v>
      </c>
      <c r="E79" s="46">
        <v>61200</v>
      </c>
      <c r="F79" s="47">
        <f t="shared" si="0"/>
        <v>4.786751422145561</v>
      </c>
      <c r="G79" s="51">
        <v>19.61</v>
      </c>
      <c r="H79" s="55">
        <v>5.31</v>
      </c>
      <c r="I79" s="56">
        <f t="shared" si="2"/>
        <v>5.001508752735229</v>
      </c>
      <c r="J79" s="16"/>
      <c r="K79" s="60"/>
      <c r="L79" s="61"/>
      <c r="M79" s="62"/>
      <c r="N79" s="62"/>
      <c r="O79" s="62"/>
    </row>
    <row r="80" spans="1:15" ht="12.75">
      <c r="A80" s="13"/>
      <c r="B80" s="26"/>
      <c r="C80" s="64"/>
      <c r="D80" s="45" t="s">
        <v>57</v>
      </c>
      <c r="E80" s="46">
        <v>64800</v>
      </c>
      <c r="F80" s="47">
        <f t="shared" si="0"/>
        <v>4.811575005870593</v>
      </c>
      <c r="G80" s="51">
        <v>19.61</v>
      </c>
      <c r="H80" s="55">
        <v>5.31</v>
      </c>
      <c r="I80" s="56">
        <f t="shared" si="2"/>
        <v>5.001508752735229</v>
      </c>
      <c r="J80" s="16"/>
      <c r="K80" s="60"/>
      <c r="L80" s="61"/>
      <c r="M80" s="62"/>
      <c r="N80" s="62"/>
      <c r="O80" s="62"/>
    </row>
    <row r="81" spans="1:15" ht="12.75">
      <c r="A81" s="13"/>
      <c r="B81" s="26"/>
      <c r="C81" s="68"/>
      <c r="D81" s="48" t="s">
        <v>58</v>
      </c>
      <c r="E81" s="46">
        <v>68400</v>
      </c>
      <c r="F81" s="47">
        <f t="shared" si="0"/>
        <v>4.835056101720117</v>
      </c>
      <c r="G81" s="51">
        <v>19.61</v>
      </c>
      <c r="H81" s="55">
        <v>5.31</v>
      </c>
      <c r="I81" s="56">
        <f t="shared" si="2"/>
        <v>5.001508752735229</v>
      </c>
      <c r="J81" s="16"/>
      <c r="K81" s="60"/>
      <c r="L81" s="61"/>
      <c r="M81" s="62"/>
      <c r="N81" s="62"/>
      <c r="O81" s="62"/>
    </row>
    <row r="82" spans="1:15" ht="12.75">
      <c r="A82" s="13"/>
      <c r="B82" s="26"/>
      <c r="C82" s="64"/>
      <c r="D82" s="45" t="s">
        <v>59</v>
      </c>
      <c r="E82" s="46">
        <v>72000</v>
      </c>
      <c r="F82" s="47">
        <f t="shared" si="0"/>
        <v>4.857332496431268</v>
      </c>
      <c r="G82" s="51">
        <v>19.61</v>
      </c>
      <c r="H82" s="55">
        <v>5.31</v>
      </c>
      <c r="I82" s="56">
        <f>H82-(H82*H82/(2*$C$14))</f>
        <v>5.001508752735229</v>
      </c>
      <c r="J82" s="16"/>
      <c r="K82" s="60"/>
      <c r="L82" s="61"/>
      <c r="M82" s="62"/>
      <c r="N82" s="62"/>
      <c r="O82" s="62"/>
    </row>
    <row r="83" spans="1:15" ht="12.75">
      <c r="A83" s="13"/>
      <c r="B83" s="26"/>
      <c r="C83" s="64"/>
      <c r="D83" s="48" t="s">
        <v>60</v>
      </c>
      <c r="E83" s="46">
        <v>75600</v>
      </c>
      <c r="F83" s="47">
        <f t="shared" si="0"/>
        <v>4.878521795501206</v>
      </c>
      <c r="G83" s="51">
        <v>19.61</v>
      </c>
      <c r="H83" s="55">
        <v>5.31</v>
      </c>
      <c r="I83" s="56">
        <f aca="true" t="shared" si="3" ref="I83:I123">H83-(H83*H83/(2*$C$14))</f>
        <v>5.001508752735229</v>
      </c>
      <c r="J83" s="16"/>
      <c r="K83" s="60"/>
      <c r="L83" s="61"/>
      <c r="M83" s="62"/>
      <c r="N83" s="62"/>
      <c r="O83" s="62"/>
    </row>
    <row r="84" spans="1:15" ht="12.75">
      <c r="A84" s="13"/>
      <c r="B84" s="26"/>
      <c r="C84" s="64"/>
      <c r="D84" s="45" t="s">
        <v>61</v>
      </c>
      <c r="E84" s="46">
        <v>79200</v>
      </c>
      <c r="F84" s="47">
        <f t="shared" si="0"/>
        <v>4.898725181589493</v>
      </c>
      <c r="G84" s="51">
        <v>19.61</v>
      </c>
      <c r="H84" s="55">
        <v>5.31</v>
      </c>
      <c r="I84" s="56">
        <f t="shared" si="3"/>
        <v>5.001508752735229</v>
      </c>
      <c r="J84" s="16"/>
      <c r="K84" s="60"/>
      <c r="L84" s="61"/>
      <c r="M84" s="62"/>
      <c r="N84" s="62"/>
      <c r="O84" s="62"/>
    </row>
    <row r="85" spans="1:15" ht="12.75">
      <c r="A85" s="13"/>
      <c r="B85" s="26"/>
      <c r="C85" s="64"/>
      <c r="D85" s="48" t="s">
        <v>91</v>
      </c>
      <c r="E85" s="46">
        <v>82800</v>
      </c>
      <c r="F85" s="47">
        <f t="shared" si="0"/>
        <v>4.91803033678488</v>
      </c>
      <c r="G85" s="51">
        <v>19.61</v>
      </c>
      <c r="H85" s="55">
        <v>5.31</v>
      </c>
      <c r="I85" s="56">
        <f t="shared" si="3"/>
        <v>5.001508752735229</v>
      </c>
      <c r="J85" s="16"/>
      <c r="K85" s="60"/>
      <c r="L85" s="61"/>
      <c r="M85" s="62"/>
      <c r="N85" s="62"/>
      <c r="O85" s="62"/>
    </row>
    <row r="86" spans="1:15" ht="12.75">
      <c r="A86" s="13"/>
      <c r="B86" s="69">
        <v>43306</v>
      </c>
      <c r="C86" s="68" t="s">
        <v>129</v>
      </c>
      <c r="D86" s="45" t="s">
        <v>69</v>
      </c>
      <c r="E86" s="46">
        <v>86400</v>
      </c>
      <c r="F86" s="47">
        <f t="shared" si="0"/>
        <v>4.936513742478893</v>
      </c>
      <c r="G86" s="51">
        <v>19.61</v>
      </c>
      <c r="H86" s="55">
        <v>5.31</v>
      </c>
      <c r="I86" s="56">
        <f t="shared" si="3"/>
        <v>5.001508752735229</v>
      </c>
      <c r="J86" s="16"/>
      <c r="K86" s="60"/>
      <c r="L86" s="61"/>
      <c r="M86" s="62"/>
      <c r="N86" s="62"/>
      <c r="O86" s="62"/>
    </row>
    <row r="87" spans="1:15" ht="12.75">
      <c r="A87" s="13"/>
      <c r="B87" s="26"/>
      <c r="C87" s="64"/>
      <c r="D87" s="48" t="s">
        <v>92</v>
      </c>
      <c r="E87" s="46">
        <v>90000</v>
      </c>
      <c r="F87" s="47">
        <f t="shared" si="0"/>
        <v>4.954242509439325</v>
      </c>
      <c r="G87" s="51">
        <v>19.61</v>
      </c>
      <c r="H87" s="55">
        <v>5.31</v>
      </c>
      <c r="I87" s="56">
        <f t="shared" si="3"/>
        <v>5.001508752735229</v>
      </c>
      <c r="J87" s="16"/>
      <c r="K87" s="60"/>
      <c r="L87" s="61"/>
      <c r="M87" s="62"/>
      <c r="N87" s="62"/>
      <c r="O87" s="62"/>
    </row>
    <row r="88" spans="1:15" ht="12.75">
      <c r="A88" s="13"/>
      <c r="B88" s="26"/>
      <c r="C88" s="64"/>
      <c r="D88" s="45" t="s">
        <v>93</v>
      </c>
      <c r="E88" s="46">
        <v>93600</v>
      </c>
      <c r="F88" s="47">
        <f t="shared" si="0"/>
        <v>4.971275848738105</v>
      </c>
      <c r="G88" s="51">
        <v>19.61</v>
      </c>
      <c r="H88" s="55">
        <v>5.31</v>
      </c>
      <c r="I88" s="56">
        <f t="shared" si="3"/>
        <v>5.001508752735229</v>
      </c>
      <c r="J88" s="16"/>
      <c r="K88" s="60"/>
      <c r="L88" s="61"/>
      <c r="M88" s="62"/>
      <c r="N88" s="62"/>
      <c r="O88" s="62"/>
    </row>
    <row r="89" spans="1:15" ht="12.75">
      <c r="A89" s="13"/>
      <c r="B89" s="26"/>
      <c r="C89" s="64"/>
      <c r="D89" s="48" t="s">
        <v>94</v>
      </c>
      <c r="E89" s="46">
        <v>97200</v>
      </c>
      <c r="F89" s="47">
        <f t="shared" si="0"/>
        <v>4.987666264926275</v>
      </c>
      <c r="G89" s="51">
        <v>19.61</v>
      </c>
      <c r="H89" s="55">
        <v>5.31</v>
      </c>
      <c r="I89" s="56">
        <f t="shared" si="3"/>
        <v>5.001508752735229</v>
      </c>
      <c r="J89" s="16"/>
      <c r="K89" s="60"/>
      <c r="L89" s="61"/>
      <c r="M89" s="62"/>
      <c r="N89" s="62"/>
      <c r="O89" s="62"/>
    </row>
    <row r="90" spans="1:15" ht="12.75">
      <c r="A90" s="13"/>
      <c r="B90" s="26"/>
      <c r="C90" s="64"/>
      <c r="D90" s="45" t="s">
        <v>70</v>
      </c>
      <c r="E90" s="46">
        <v>100800</v>
      </c>
      <c r="F90" s="47">
        <f t="shared" si="0"/>
        <v>5.003460532109506</v>
      </c>
      <c r="G90" s="51">
        <v>19.61</v>
      </c>
      <c r="H90" s="55">
        <v>5.31</v>
      </c>
      <c r="I90" s="56">
        <f t="shared" si="3"/>
        <v>5.001508752735229</v>
      </c>
      <c r="J90" s="16"/>
      <c r="K90" s="60"/>
      <c r="L90" s="61"/>
      <c r="M90" s="62"/>
      <c r="N90" s="62"/>
      <c r="O90" s="62"/>
    </row>
    <row r="91" spans="1:15" ht="12.75">
      <c r="A91" s="13"/>
      <c r="B91" s="26"/>
      <c r="C91" s="64"/>
      <c r="D91" s="48" t="s">
        <v>95</v>
      </c>
      <c r="E91" s="46">
        <v>104400</v>
      </c>
      <c r="F91" s="47">
        <f t="shared" si="0"/>
        <v>5.018700498666243</v>
      </c>
      <c r="G91" s="51">
        <v>19.61</v>
      </c>
      <c r="H91" s="55">
        <v>5.31</v>
      </c>
      <c r="I91" s="56">
        <f t="shared" si="3"/>
        <v>5.001508752735229</v>
      </c>
      <c r="J91" s="16"/>
      <c r="K91" s="60"/>
      <c r="L91" s="61"/>
      <c r="M91" s="62"/>
      <c r="N91" s="62"/>
      <c r="O91" s="62"/>
    </row>
    <row r="92" spans="1:15" ht="12.75">
      <c r="A92" s="13"/>
      <c r="B92" s="26"/>
      <c r="C92" s="64"/>
      <c r="D92" s="45" t="s">
        <v>96</v>
      </c>
      <c r="E92" s="46">
        <v>108000</v>
      </c>
      <c r="F92" s="47">
        <f t="shared" si="0"/>
        <v>5.033423755486949</v>
      </c>
      <c r="G92" s="51">
        <v>19.61</v>
      </c>
      <c r="H92" s="55">
        <v>5.31</v>
      </c>
      <c r="I92" s="56">
        <f t="shared" si="3"/>
        <v>5.001508752735229</v>
      </c>
      <c r="J92" s="16"/>
      <c r="K92" s="60"/>
      <c r="L92" s="61"/>
      <c r="M92" s="62"/>
      <c r="N92" s="62"/>
      <c r="O92" s="62"/>
    </row>
    <row r="93" spans="1:15" ht="12.75">
      <c r="A93" s="13"/>
      <c r="B93" s="26"/>
      <c r="C93" s="64"/>
      <c r="D93" s="48" t="s">
        <v>97</v>
      </c>
      <c r="E93" s="46">
        <v>111600</v>
      </c>
      <c r="F93" s="47">
        <f t="shared" si="0"/>
        <v>5.04766419460156</v>
      </c>
      <c r="G93" s="51">
        <v>19.61</v>
      </c>
      <c r="H93" s="55">
        <v>5.31</v>
      </c>
      <c r="I93" s="56">
        <f t="shared" si="3"/>
        <v>5.001508752735229</v>
      </c>
      <c r="J93" s="16"/>
      <c r="K93" s="60"/>
      <c r="L93" s="61"/>
      <c r="M93" s="62"/>
      <c r="N93" s="62"/>
      <c r="O93" s="62"/>
    </row>
    <row r="94" spans="1:15" ht="12.75">
      <c r="A94" s="13"/>
      <c r="B94" s="26"/>
      <c r="C94" s="64"/>
      <c r="D94" s="45" t="s">
        <v>71</v>
      </c>
      <c r="E94" s="46">
        <v>115200</v>
      </c>
      <c r="F94" s="47">
        <f t="shared" si="0"/>
        <v>5.061452479087193</v>
      </c>
      <c r="G94" s="51">
        <v>19.61</v>
      </c>
      <c r="H94" s="55">
        <v>5.31</v>
      </c>
      <c r="I94" s="56">
        <f t="shared" si="3"/>
        <v>5.001508752735229</v>
      </c>
      <c r="J94" s="16"/>
      <c r="K94" s="60"/>
      <c r="L94" s="61"/>
      <c r="M94" s="62"/>
      <c r="N94" s="62"/>
      <c r="O94" s="62"/>
    </row>
    <row r="95" spans="1:15" ht="12.75">
      <c r="A95" s="13"/>
      <c r="B95" s="26"/>
      <c r="C95" s="64"/>
      <c r="D95" s="48" t="s">
        <v>98</v>
      </c>
      <c r="E95" s="46">
        <v>118800</v>
      </c>
      <c r="F95" s="47">
        <f t="shared" si="0"/>
        <v>5.074816440645175</v>
      </c>
      <c r="G95" s="51">
        <v>19.61</v>
      </c>
      <c r="H95" s="55">
        <v>5.31</v>
      </c>
      <c r="I95" s="56">
        <f t="shared" si="3"/>
        <v>5.001508752735229</v>
      </c>
      <c r="J95" s="16"/>
      <c r="K95" s="60"/>
      <c r="L95" s="61"/>
      <c r="M95" s="62"/>
      <c r="N95" s="62"/>
      <c r="O95" s="62"/>
    </row>
    <row r="96" spans="1:15" ht="12.75">
      <c r="A96" s="13"/>
      <c r="B96" s="26"/>
      <c r="C96" s="64"/>
      <c r="D96" s="45" t="s">
        <v>99</v>
      </c>
      <c r="E96" s="46">
        <v>122400</v>
      </c>
      <c r="F96" s="47">
        <f t="shared" si="0"/>
        <v>5.087781417809542</v>
      </c>
      <c r="G96" s="51">
        <v>19.61</v>
      </c>
      <c r="H96" s="55">
        <v>5.31</v>
      </c>
      <c r="I96" s="56">
        <f t="shared" si="3"/>
        <v>5.001508752735229</v>
      </c>
      <c r="J96" s="16"/>
      <c r="K96" s="60"/>
      <c r="L96" s="61"/>
      <c r="M96" s="62"/>
      <c r="N96" s="62"/>
      <c r="O96" s="62"/>
    </row>
    <row r="97" spans="1:15" ht="12.75">
      <c r="A97" s="13"/>
      <c r="B97" s="26"/>
      <c r="C97" s="64"/>
      <c r="D97" s="48" t="s">
        <v>100</v>
      </c>
      <c r="E97" s="46">
        <v>126000</v>
      </c>
      <c r="F97" s="47">
        <f t="shared" si="0"/>
        <v>5.1003705451175625</v>
      </c>
      <c r="G97" s="51">
        <v>19.61</v>
      </c>
      <c r="H97" s="55">
        <v>5.31</v>
      </c>
      <c r="I97" s="56">
        <f t="shared" si="3"/>
        <v>5.001508752735229</v>
      </c>
      <c r="J97" s="16"/>
      <c r="K97" s="60"/>
      <c r="L97" s="61"/>
      <c r="M97" s="62"/>
      <c r="N97" s="62"/>
      <c r="O97" s="62"/>
    </row>
    <row r="98" spans="1:15" ht="12.75">
      <c r="A98" s="13"/>
      <c r="B98" s="26"/>
      <c r="C98" s="64"/>
      <c r="D98" s="45" t="s">
        <v>72</v>
      </c>
      <c r="E98" s="46">
        <v>129600</v>
      </c>
      <c r="F98" s="47">
        <f t="shared" si="0"/>
        <v>5.1126050015345745</v>
      </c>
      <c r="G98" s="51">
        <v>19.61</v>
      </c>
      <c r="H98" s="55">
        <v>5.31</v>
      </c>
      <c r="I98" s="56">
        <f t="shared" si="3"/>
        <v>5.001508752735229</v>
      </c>
      <c r="J98" s="16"/>
      <c r="K98" s="60"/>
      <c r="L98" s="61"/>
      <c r="M98" s="62"/>
      <c r="N98" s="62"/>
      <c r="O98" s="62"/>
    </row>
    <row r="99" spans="1:15" ht="12.75">
      <c r="A99" s="13"/>
      <c r="B99" s="26"/>
      <c r="C99" s="64"/>
      <c r="D99" s="48" t="s">
        <v>101</v>
      </c>
      <c r="E99" s="46">
        <v>133200</v>
      </c>
      <c r="F99" s="47">
        <f t="shared" si="0"/>
        <v>5.124504224834283</v>
      </c>
      <c r="G99" s="51">
        <v>19.61</v>
      </c>
      <c r="H99" s="55">
        <v>5.31</v>
      </c>
      <c r="I99" s="56">
        <f t="shared" si="3"/>
        <v>5.001508752735229</v>
      </c>
      <c r="J99" s="16"/>
      <c r="K99" s="60"/>
      <c r="L99" s="61"/>
      <c r="M99" s="62"/>
      <c r="N99" s="62"/>
      <c r="O99" s="62"/>
    </row>
    <row r="100" spans="1:15" ht="12.75">
      <c r="A100" s="13"/>
      <c r="B100" s="26"/>
      <c r="C100" s="64"/>
      <c r="D100" s="45" t="s">
        <v>102</v>
      </c>
      <c r="E100" s="46">
        <v>136800</v>
      </c>
      <c r="F100" s="47">
        <f t="shared" si="0"/>
        <v>5.136086097384098</v>
      </c>
      <c r="G100" s="51">
        <v>19.61</v>
      </c>
      <c r="H100" s="55">
        <v>5.31</v>
      </c>
      <c r="I100" s="56">
        <f t="shared" si="3"/>
        <v>5.001508752735229</v>
      </c>
      <c r="J100" s="16"/>
      <c r="K100" s="60"/>
      <c r="L100" s="61"/>
      <c r="M100" s="62"/>
      <c r="N100" s="62"/>
      <c r="O100" s="62"/>
    </row>
    <row r="101" spans="1:15" ht="12.75">
      <c r="A101" s="13"/>
      <c r="B101" s="26"/>
      <c r="C101" s="64"/>
      <c r="D101" s="48" t="s">
        <v>103</v>
      </c>
      <c r="E101" s="46">
        <v>140400</v>
      </c>
      <c r="F101" s="47">
        <f t="shared" si="0"/>
        <v>5.147367107793786</v>
      </c>
      <c r="G101" s="51">
        <v>19.61</v>
      </c>
      <c r="H101" s="55">
        <v>5.31</v>
      </c>
      <c r="I101" s="56">
        <f t="shared" si="3"/>
        <v>5.001508752735229</v>
      </c>
      <c r="J101" s="16"/>
      <c r="K101" s="60"/>
      <c r="L101" s="61"/>
      <c r="M101" s="62"/>
      <c r="N101" s="62"/>
      <c r="O101" s="62"/>
    </row>
    <row r="102" spans="1:15" ht="12.75">
      <c r="A102" s="13"/>
      <c r="B102" s="26"/>
      <c r="C102" s="64"/>
      <c r="D102" s="45" t="s">
        <v>73</v>
      </c>
      <c r="E102" s="46">
        <v>144000</v>
      </c>
      <c r="F102" s="47">
        <f t="shared" si="0"/>
        <v>5.158362492095249</v>
      </c>
      <c r="G102" s="51">
        <v>19.61</v>
      </c>
      <c r="H102" s="55">
        <v>5.31</v>
      </c>
      <c r="I102" s="56">
        <f t="shared" si="3"/>
        <v>5.001508752735229</v>
      </c>
      <c r="J102" s="16"/>
      <c r="K102" s="60"/>
      <c r="L102" s="61"/>
      <c r="M102" s="62"/>
      <c r="N102" s="62"/>
      <c r="O102" s="62"/>
    </row>
    <row r="103" spans="1:15" ht="12.75">
      <c r="A103" s="13"/>
      <c r="B103" s="26"/>
      <c r="C103" s="64"/>
      <c r="D103" s="48" t="s">
        <v>104</v>
      </c>
      <c r="E103" s="46">
        <v>147600</v>
      </c>
      <c r="F103" s="47">
        <f t="shared" si="0"/>
        <v>5.169086357487023</v>
      </c>
      <c r="G103" s="51">
        <v>19.61</v>
      </c>
      <c r="H103" s="55">
        <v>5.31</v>
      </c>
      <c r="I103" s="56">
        <f t="shared" si="3"/>
        <v>5.001508752735229</v>
      </c>
      <c r="J103" s="16"/>
      <c r="K103" s="60"/>
      <c r="L103" s="61"/>
      <c r="M103" s="62"/>
      <c r="N103" s="62"/>
      <c r="O103" s="62"/>
    </row>
    <row r="104" spans="1:15" ht="12.75">
      <c r="A104" s="13"/>
      <c r="B104" s="26"/>
      <c r="C104" s="64"/>
      <c r="D104" s="45" t="s">
        <v>105</v>
      </c>
      <c r="E104" s="46">
        <v>151200</v>
      </c>
      <c r="F104" s="47">
        <f t="shared" si="0"/>
        <v>5.179551791165188</v>
      </c>
      <c r="G104" s="51">
        <v>19.61</v>
      </c>
      <c r="H104" s="55">
        <v>5.31</v>
      </c>
      <c r="I104" s="56">
        <f t="shared" si="3"/>
        <v>5.001508752735229</v>
      </c>
      <c r="J104" s="16"/>
      <c r="K104" s="60"/>
      <c r="L104" s="61"/>
      <c r="M104" s="62"/>
      <c r="N104" s="62"/>
      <c r="O104" s="62"/>
    </row>
    <row r="105" spans="1:15" ht="12.75">
      <c r="A105" s="13"/>
      <c r="B105" s="26"/>
      <c r="C105" s="64"/>
      <c r="D105" s="48" t="s">
        <v>106</v>
      </c>
      <c r="E105" s="46">
        <v>154800</v>
      </c>
      <c r="F105" s="47">
        <f t="shared" si="0"/>
        <v>5.189770956346874</v>
      </c>
      <c r="G105" s="51">
        <v>19.61</v>
      </c>
      <c r="H105" s="55">
        <v>5.31</v>
      </c>
      <c r="I105" s="56">
        <f t="shared" si="3"/>
        <v>5.001508752735229</v>
      </c>
      <c r="J105" s="16"/>
      <c r="K105" s="60"/>
      <c r="L105" s="61"/>
      <c r="M105" s="62"/>
      <c r="N105" s="62"/>
      <c r="O105" s="62"/>
    </row>
    <row r="106" spans="1:15" ht="12.75">
      <c r="A106" s="13"/>
      <c r="B106" s="26"/>
      <c r="C106" s="64"/>
      <c r="D106" s="45" t="s">
        <v>74</v>
      </c>
      <c r="E106" s="46">
        <v>158400</v>
      </c>
      <c r="F106" s="47">
        <f t="shared" si="0"/>
        <v>5.199755177253475</v>
      </c>
      <c r="G106" s="51">
        <v>19.61</v>
      </c>
      <c r="H106" s="55">
        <v>5.31</v>
      </c>
      <c r="I106" s="56">
        <f t="shared" si="3"/>
        <v>5.001508752735229</v>
      </c>
      <c r="J106" s="16"/>
      <c r="K106" s="60"/>
      <c r="L106" s="61"/>
      <c r="M106" s="62"/>
      <c r="N106" s="62"/>
      <c r="O106" s="62"/>
    </row>
    <row r="107" spans="1:15" ht="12.75">
      <c r="A107" s="13"/>
      <c r="B107" s="26"/>
      <c r="C107" s="64"/>
      <c r="D107" s="48" t="s">
        <v>107</v>
      </c>
      <c r="E107" s="46">
        <v>162000</v>
      </c>
      <c r="F107" s="47">
        <f t="shared" si="0"/>
        <v>5.209515014542631</v>
      </c>
      <c r="G107" s="51">
        <v>19.61</v>
      </c>
      <c r="H107" s="55">
        <v>5.31</v>
      </c>
      <c r="I107" s="56">
        <f t="shared" si="3"/>
        <v>5.001508752735229</v>
      </c>
      <c r="J107" s="16"/>
      <c r="K107" s="60"/>
      <c r="L107" s="61"/>
      <c r="M107" s="62"/>
      <c r="N107" s="62"/>
      <c r="O107" s="62"/>
    </row>
    <row r="108" spans="1:15" ht="12.75">
      <c r="A108" s="13"/>
      <c r="B108" s="26"/>
      <c r="C108" s="64"/>
      <c r="D108" s="45" t="s">
        <v>108</v>
      </c>
      <c r="E108" s="46">
        <v>165600</v>
      </c>
      <c r="F108" s="47">
        <f t="shared" si="0"/>
        <v>5.219060332448861</v>
      </c>
      <c r="G108" s="51">
        <v>19.61</v>
      </c>
      <c r="H108" s="55">
        <v>5.31</v>
      </c>
      <c r="I108" s="56">
        <f t="shared" si="3"/>
        <v>5.001508752735229</v>
      </c>
      <c r="J108" s="16"/>
      <c r="K108" s="60"/>
      <c r="L108" s="61"/>
      <c r="M108" s="62"/>
      <c r="N108" s="62"/>
      <c r="O108" s="62"/>
    </row>
    <row r="109" spans="1:15" ht="12.75">
      <c r="A109" s="13"/>
      <c r="B109" s="26"/>
      <c r="C109" s="64"/>
      <c r="D109" s="45" t="s">
        <v>109</v>
      </c>
      <c r="E109" s="46">
        <v>169200</v>
      </c>
      <c r="F109" s="47">
        <f t="shared" si="0"/>
        <v>5.228400358703005</v>
      </c>
      <c r="G109" s="51">
        <v>19.61</v>
      </c>
      <c r="H109" s="55">
        <v>5.31</v>
      </c>
      <c r="I109" s="56">
        <f t="shared" si="3"/>
        <v>5.001508752735229</v>
      </c>
      <c r="J109" s="16"/>
      <c r="K109" s="60"/>
      <c r="L109" s="61"/>
      <c r="M109" s="62"/>
      <c r="N109" s="62"/>
      <c r="O109" s="62"/>
    </row>
    <row r="110" spans="1:15" ht="12.75">
      <c r="A110" s="13"/>
      <c r="B110" s="69">
        <v>43307</v>
      </c>
      <c r="C110" s="68" t="s">
        <v>129</v>
      </c>
      <c r="D110" s="48" t="s">
        <v>75</v>
      </c>
      <c r="E110" s="46">
        <v>172800</v>
      </c>
      <c r="F110" s="47">
        <f t="shared" si="0"/>
        <v>5.237543738142874</v>
      </c>
      <c r="G110" s="51">
        <v>19.61</v>
      </c>
      <c r="H110" s="55">
        <v>5.31</v>
      </c>
      <c r="I110" s="56">
        <f t="shared" si="3"/>
        <v>5.001508752735229</v>
      </c>
      <c r="J110" s="16"/>
      <c r="K110" s="60"/>
      <c r="L110" s="61"/>
      <c r="M110" s="62"/>
      <c r="N110" s="62"/>
      <c r="O110" s="62"/>
    </row>
    <row r="111" spans="1:15" ht="12.75">
      <c r="A111" s="13"/>
      <c r="B111" s="70"/>
      <c r="C111" s="64"/>
      <c r="D111" s="45" t="s">
        <v>110</v>
      </c>
      <c r="E111" s="46">
        <v>176400</v>
      </c>
      <c r="F111" s="47">
        <f t="shared" si="0"/>
        <v>5.246498580795801</v>
      </c>
      <c r="G111" s="51">
        <v>19.61</v>
      </c>
      <c r="H111" s="55">
        <v>5.31</v>
      </c>
      <c r="I111" s="56">
        <f t="shared" si="3"/>
        <v>5.001508752735229</v>
      </c>
      <c r="J111" s="16"/>
      <c r="K111" s="60"/>
      <c r="L111" s="61"/>
      <c r="M111" s="62"/>
      <c r="N111" s="62"/>
      <c r="O111" s="62"/>
    </row>
    <row r="112" spans="1:15" ht="12.75">
      <c r="A112" s="13"/>
      <c r="B112" s="70"/>
      <c r="C112" s="64"/>
      <c r="D112" s="48" t="s">
        <v>111</v>
      </c>
      <c r="E112" s="46">
        <v>180000</v>
      </c>
      <c r="F112" s="47">
        <f t="shared" si="0"/>
        <v>5.2552725051033065</v>
      </c>
      <c r="G112" s="51">
        <v>19.61</v>
      </c>
      <c r="H112" s="55">
        <v>5.31</v>
      </c>
      <c r="I112" s="56">
        <f t="shared" si="3"/>
        <v>5.001508752735229</v>
      </c>
      <c r="J112" s="16"/>
      <c r="K112" s="60"/>
      <c r="L112" s="61"/>
      <c r="M112" s="62"/>
      <c r="N112" s="62"/>
      <c r="O112" s="62"/>
    </row>
    <row r="113" spans="1:15" ht="12.75">
      <c r="A113" s="13"/>
      <c r="B113" s="70"/>
      <c r="C113" s="64"/>
      <c r="D113" s="45" t="s">
        <v>112</v>
      </c>
      <c r="E113" s="46">
        <v>183600</v>
      </c>
      <c r="F113" s="47">
        <f t="shared" si="0"/>
        <v>5.2638726768652235</v>
      </c>
      <c r="G113" s="51">
        <v>19.61</v>
      </c>
      <c r="H113" s="55">
        <v>5.31</v>
      </c>
      <c r="I113" s="56">
        <f t="shared" si="3"/>
        <v>5.001508752735229</v>
      </c>
      <c r="J113" s="16"/>
      <c r="K113" s="60"/>
      <c r="L113" s="61"/>
      <c r="M113" s="62"/>
      <c r="N113" s="62"/>
      <c r="O113" s="62"/>
    </row>
    <row r="114" spans="1:15" ht="12.75">
      <c r="A114" s="13"/>
      <c r="B114" s="70"/>
      <c r="C114" s="64"/>
      <c r="D114" s="48" t="s">
        <v>113</v>
      </c>
      <c r="E114" s="46">
        <v>187200</v>
      </c>
      <c r="F114" s="47">
        <f t="shared" si="0"/>
        <v>5.272305844402086</v>
      </c>
      <c r="G114" s="51">
        <v>19.61</v>
      </c>
      <c r="H114" s="55">
        <v>5.31</v>
      </c>
      <c r="I114" s="56">
        <f t="shared" si="3"/>
        <v>5.001508752735229</v>
      </c>
      <c r="J114" s="16"/>
      <c r="K114" s="60"/>
      <c r="L114" s="61"/>
      <c r="M114" s="62"/>
      <c r="N114" s="62"/>
      <c r="O114" s="62"/>
    </row>
    <row r="115" spans="1:15" ht="12.75">
      <c r="A115" s="13"/>
      <c r="B115" s="70"/>
      <c r="C115" s="64"/>
      <c r="D115" s="45" t="s">
        <v>114</v>
      </c>
      <c r="E115" s="46">
        <v>190800</v>
      </c>
      <c r="F115" s="47">
        <f t="shared" si="0"/>
        <v>5.280578370368076</v>
      </c>
      <c r="G115" s="51">
        <v>19.61</v>
      </c>
      <c r="H115" s="55">
        <v>5.31</v>
      </c>
      <c r="I115" s="56">
        <f t="shared" si="3"/>
        <v>5.001508752735229</v>
      </c>
      <c r="J115" s="16"/>
      <c r="K115" s="60"/>
      <c r="L115" s="61"/>
      <c r="M115" s="62"/>
      <c r="N115" s="62"/>
      <c r="O115" s="62"/>
    </row>
    <row r="116" spans="1:15" ht="12.75">
      <c r="A116" s="13"/>
      <c r="B116" s="70"/>
      <c r="C116" s="64"/>
      <c r="D116" s="48" t="s">
        <v>115</v>
      </c>
      <c r="E116" s="46">
        <v>194400</v>
      </c>
      <c r="F116" s="47">
        <f t="shared" si="0"/>
        <v>5.288696260590256</v>
      </c>
      <c r="G116" s="51">
        <v>19.61</v>
      </c>
      <c r="H116" s="55">
        <v>5.31</v>
      </c>
      <c r="I116" s="56">
        <f t="shared" si="3"/>
        <v>5.001508752735229</v>
      </c>
      <c r="J116" s="16"/>
      <c r="K116" s="60"/>
      <c r="L116" s="61"/>
      <c r="M116" s="62"/>
      <c r="N116" s="62"/>
      <c r="O116" s="62"/>
    </row>
    <row r="117" spans="1:15" ht="12.75">
      <c r="A117" s="13"/>
      <c r="B117" s="70"/>
      <c r="C117" s="64"/>
      <c r="D117" s="45" t="s">
        <v>116</v>
      </c>
      <c r="E117" s="46">
        <v>198000</v>
      </c>
      <c r="F117" s="47">
        <f t="shared" si="0"/>
        <v>5.296665190261531</v>
      </c>
      <c r="G117" s="51">
        <v>19.61</v>
      </c>
      <c r="H117" s="55">
        <v>5.31</v>
      </c>
      <c r="I117" s="56">
        <f t="shared" si="3"/>
        <v>5.001508752735229</v>
      </c>
      <c r="J117" s="16"/>
      <c r="K117" s="60"/>
      <c r="L117" s="61"/>
      <c r="M117" s="62"/>
      <c r="N117" s="62"/>
      <c r="O117" s="62"/>
    </row>
    <row r="118" spans="1:15" ht="12.75">
      <c r="A118" s="13"/>
      <c r="B118" s="70"/>
      <c r="C118" s="64"/>
      <c r="D118" s="48" t="s">
        <v>117</v>
      </c>
      <c r="E118" s="46">
        <v>201600</v>
      </c>
      <c r="F118" s="47">
        <f t="shared" si="0"/>
        <v>5.3044905277734875</v>
      </c>
      <c r="G118" s="51">
        <v>19.61</v>
      </c>
      <c r="H118" s="55">
        <v>5.31</v>
      </c>
      <c r="I118" s="56">
        <f t="shared" si="3"/>
        <v>5.001508752735229</v>
      </c>
      <c r="J118" s="16"/>
      <c r="K118" s="60"/>
      <c r="L118" s="61"/>
      <c r="M118" s="62"/>
      <c r="N118" s="62"/>
      <c r="O118" s="62"/>
    </row>
    <row r="119" spans="1:15" ht="12.75">
      <c r="A119" s="13"/>
      <c r="B119" s="70"/>
      <c r="C119" s="64"/>
      <c r="D119" s="45" t="s">
        <v>118</v>
      </c>
      <c r="E119" s="46">
        <v>205200</v>
      </c>
      <c r="F119" s="47">
        <f t="shared" si="0"/>
        <v>5.312177356439778</v>
      </c>
      <c r="G119" s="51">
        <v>19.61</v>
      </c>
      <c r="H119" s="55">
        <v>5.31</v>
      </c>
      <c r="I119" s="56">
        <f t="shared" si="3"/>
        <v>5.001508752735229</v>
      </c>
      <c r="J119" s="16"/>
      <c r="K119" s="60"/>
      <c r="L119" s="61"/>
      <c r="M119" s="62"/>
      <c r="N119" s="62"/>
      <c r="O119" s="62"/>
    </row>
    <row r="120" spans="1:15" ht="12.75">
      <c r="A120" s="13"/>
      <c r="B120" s="70"/>
      <c r="C120" s="64"/>
      <c r="D120" s="45" t="s">
        <v>119</v>
      </c>
      <c r="E120" s="46">
        <v>208800</v>
      </c>
      <c r="F120" s="47">
        <f t="shared" si="0"/>
        <v>5.319730494330225</v>
      </c>
      <c r="G120" s="51">
        <v>19.61</v>
      </c>
      <c r="H120" s="55">
        <v>5.31</v>
      </c>
      <c r="I120" s="56">
        <f t="shared" si="3"/>
        <v>5.001508752735229</v>
      </c>
      <c r="J120" s="16"/>
      <c r="K120" s="60"/>
      <c r="L120" s="61"/>
      <c r="M120" s="62"/>
      <c r="N120" s="62"/>
      <c r="O120" s="62"/>
    </row>
    <row r="121" spans="1:15" ht="12.75">
      <c r="A121" s="13"/>
      <c r="B121" s="70"/>
      <c r="C121" s="64"/>
      <c r="D121" s="48" t="s">
        <v>120</v>
      </c>
      <c r="E121" s="46">
        <v>212400</v>
      </c>
      <c r="F121" s="47">
        <f t="shared" si="0"/>
        <v>5.3271545124094315</v>
      </c>
      <c r="G121" s="51">
        <v>19.61</v>
      </c>
      <c r="H121" s="55">
        <v>5.31</v>
      </c>
      <c r="I121" s="56">
        <f t="shared" si="3"/>
        <v>5.001508752735229</v>
      </c>
      <c r="J121" s="16"/>
      <c r="K121" s="60"/>
      <c r="L121" s="61"/>
      <c r="M121" s="62"/>
      <c r="N121" s="62"/>
      <c r="O121" s="62"/>
    </row>
    <row r="122" spans="1:15" ht="12.75">
      <c r="A122" s="13"/>
      <c r="B122" s="70"/>
      <c r="C122" s="64"/>
      <c r="D122" s="45" t="s">
        <v>121</v>
      </c>
      <c r="E122" s="46">
        <v>216000</v>
      </c>
      <c r="F122" s="47">
        <f t="shared" si="0"/>
        <v>5.334453751150931</v>
      </c>
      <c r="G122" s="51">
        <v>19.61</v>
      </c>
      <c r="H122" s="55">
        <v>5.31</v>
      </c>
      <c r="I122" s="56">
        <f t="shared" si="3"/>
        <v>5.001508752735229</v>
      </c>
      <c r="J122" s="16"/>
      <c r="K122" s="60"/>
      <c r="L122" s="61"/>
      <c r="M122" s="62"/>
      <c r="N122" s="62"/>
      <c r="O122" s="62"/>
    </row>
    <row r="123" spans="1:15" ht="13.5" thickBot="1">
      <c r="A123" s="13"/>
      <c r="B123" s="71">
        <v>43308</v>
      </c>
      <c r="C123" s="72" t="s">
        <v>129</v>
      </c>
      <c r="D123" s="65" t="s">
        <v>122</v>
      </c>
      <c r="E123" s="73">
        <v>259200</v>
      </c>
      <c r="F123" s="49">
        <f>LOG10(E123)</f>
        <v>5.413634997198556</v>
      </c>
      <c r="G123" s="52">
        <v>19.61</v>
      </c>
      <c r="H123" s="57">
        <f>G123-$C$13</f>
        <v>5.309999999999999</v>
      </c>
      <c r="I123" s="58">
        <f t="shared" si="3"/>
        <v>5.001508752735228</v>
      </c>
      <c r="J123" s="16"/>
      <c r="K123" s="60"/>
      <c r="L123" s="61"/>
      <c r="M123" s="62"/>
      <c r="N123" s="62"/>
      <c r="O123" s="62"/>
    </row>
    <row r="124" spans="1:15" ht="12.75">
      <c r="A124" s="13"/>
      <c r="B124" s="13"/>
      <c r="C124" s="13"/>
      <c r="D124" s="14"/>
      <c r="E124" s="14"/>
      <c r="F124" s="13"/>
      <c r="G124" s="13"/>
      <c r="H124" s="13"/>
      <c r="I124" s="15"/>
      <c r="J124" s="16"/>
      <c r="K124" s="60"/>
      <c r="L124" s="61"/>
      <c r="M124" s="62"/>
      <c r="N124" s="62"/>
      <c r="O124" s="62"/>
    </row>
    <row r="125" spans="1:15" ht="12.75">
      <c r="A125" s="13"/>
      <c r="B125" s="13"/>
      <c r="C125" s="13"/>
      <c r="D125" s="14"/>
      <c r="E125" s="14"/>
      <c r="F125" s="13"/>
      <c r="G125" s="13"/>
      <c r="H125" s="13"/>
      <c r="I125" s="15"/>
      <c r="J125" s="16"/>
      <c r="K125" s="60"/>
      <c r="L125" s="61"/>
      <c r="M125" s="62"/>
      <c r="N125" s="62"/>
      <c r="O125" s="62"/>
    </row>
    <row r="126" spans="1:15" ht="12.75">
      <c r="A126" s="13"/>
      <c r="B126" s="13"/>
      <c r="C126" s="13"/>
      <c r="D126" s="14"/>
      <c r="E126" s="14"/>
      <c r="F126" s="13"/>
      <c r="G126" s="13"/>
      <c r="H126" s="13"/>
      <c r="I126" s="15"/>
      <c r="J126" s="16"/>
      <c r="K126" s="60"/>
      <c r="L126" s="61"/>
      <c r="M126" s="62"/>
      <c r="N126" s="62"/>
      <c r="O126" s="62"/>
    </row>
    <row r="127" spans="1:15" ht="12.75">
      <c r="A127" s="13"/>
      <c r="B127" s="13"/>
      <c r="C127" s="13"/>
      <c r="D127" s="14"/>
      <c r="E127" s="14"/>
      <c r="F127" s="13"/>
      <c r="G127" s="13"/>
      <c r="H127" s="13"/>
      <c r="I127" s="15"/>
      <c r="J127" s="16"/>
      <c r="K127" s="60"/>
      <c r="L127" s="61"/>
      <c r="M127" s="62"/>
      <c r="N127" s="62"/>
      <c r="O127" s="62"/>
    </row>
    <row r="128" spans="1:15" ht="12.75">
      <c r="A128" s="13"/>
      <c r="B128" s="13"/>
      <c r="C128" s="13"/>
      <c r="D128" s="14"/>
      <c r="E128" s="14"/>
      <c r="F128" s="13"/>
      <c r="G128" s="13"/>
      <c r="H128" s="13"/>
      <c r="I128" s="15"/>
      <c r="J128" s="16"/>
      <c r="K128" s="60"/>
      <c r="L128" s="61"/>
      <c r="M128" s="62"/>
      <c r="N128" s="62"/>
      <c r="O128" s="62"/>
    </row>
    <row r="129" spans="1:15" ht="12.75">
      <c r="A129" s="13"/>
      <c r="B129" s="13"/>
      <c r="C129" s="13"/>
      <c r="D129" s="14"/>
      <c r="E129" s="14"/>
      <c r="F129" s="13"/>
      <c r="G129" s="13"/>
      <c r="H129" s="13"/>
      <c r="I129" s="15"/>
      <c r="J129" s="16"/>
      <c r="K129" s="60"/>
      <c r="L129" s="61"/>
      <c r="M129" s="62"/>
      <c r="N129" s="62"/>
      <c r="O129" s="62"/>
    </row>
    <row r="130" spans="1:15" ht="12.75">
      <c r="A130" s="13"/>
      <c r="B130" s="13"/>
      <c r="C130" s="13"/>
      <c r="D130" s="14"/>
      <c r="E130" s="14"/>
      <c r="F130" s="13"/>
      <c r="G130" s="13"/>
      <c r="H130" s="13"/>
      <c r="I130" s="15"/>
      <c r="J130" s="16"/>
      <c r="K130" s="60"/>
      <c r="L130" s="61"/>
      <c r="M130" s="62"/>
      <c r="N130" s="62"/>
      <c r="O130" s="62"/>
    </row>
    <row r="131" spans="1:15" ht="12.75">
      <c r="A131" s="13"/>
      <c r="B131" s="13"/>
      <c r="C131" s="13"/>
      <c r="D131" s="14"/>
      <c r="E131" s="14"/>
      <c r="F131" s="13"/>
      <c r="G131" s="13"/>
      <c r="H131" s="13"/>
      <c r="I131" s="15"/>
      <c r="J131" s="16"/>
      <c r="K131" s="60"/>
      <c r="L131" s="61"/>
      <c r="M131" s="62"/>
      <c r="N131" s="62"/>
      <c r="O131" s="62"/>
    </row>
    <row r="132" spans="1:15" ht="12.75">
      <c r="A132" s="13"/>
      <c r="B132" s="13"/>
      <c r="C132" s="13"/>
      <c r="D132" s="14"/>
      <c r="E132" s="14"/>
      <c r="F132" s="13"/>
      <c r="G132" s="13"/>
      <c r="H132" s="13"/>
      <c r="I132" s="15"/>
      <c r="J132" s="16"/>
      <c r="K132" s="60"/>
      <c r="L132" s="61"/>
      <c r="M132" s="62"/>
      <c r="N132" s="62"/>
      <c r="O132" s="62"/>
    </row>
    <row r="133" spans="1:15" ht="12.75">
      <c r="A133" s="13"/>
      <c r="B133" s="13"/>
      <c r="C133" s="13"/>
      <c r="D133" s="14"/>
      <c r="E133" s="14"/>
      <c r="F133" s="13"/>
      <c r="G133" s="13"/>
      <c r="H133" s="13"/>
      <c r="I133" s="15"/>
      <c r="J133" s="16"/>
      <c r="K133" s="60"/>
      <c r="L133" s="61"/>
      <c r="M133" s="62"/>
      <c r="N133" s="62"/>
      <c r="O133" s="62"/>
    </row>
    <row r="134" spans="1:15" ht="12.75">
      <c r="A134" s="13"/>
      <c r="B134" s="13"/>
      <c r="C134" s="13"/>
      <c r="D134" s="14"/>
      <c r="E134" s="14"/>
      <c r="F134" s="13"/>
      <c r="G134" s="13"/>
      <c r="H134" s="13"/>
      <c r="I134" s="15"/>
      <c r="J134" s="16"/>
      <c r="K134" s="60"/>
      <c r="L134" s="61"/>
      <c r="M134" s="62"/>
      <c r="N134" s="62"/>
      <c r="O134" s="62"/>
    </row>
    <row r="135" spans="1:15" ht="12.75">
      <c r="A135" s="13"/>
      <c r="B135" s="13"/>
      <c r="C135" s="13"/>
      <c r="D135" s="14"/>
      <c r="E135" s="14"/>
      <c r="F135" s="13"/>
      <c r="G135" s="13"/>
      <c r="H135" s="13"/>
      <c r="I135" s="15"/>
      <c r="J135" s="16"/>
      <c r="K135" s="60"/>
      <c r="L135" s="61"/>
      <c r="M135" s="62"/>
      <c r="N135" s="62"/>
      <c r="O135" s="62"/>
    </row>
    <row r="136" spans="1:15" ht="12.75">
      <c r="A136" s="13"/>
      <c r="B136" s="13"/>
      <c r="C136" s="13"/>
      <c r="D136" s="14"/>
      <c r="E136" s="14"/>
      <c r="F136" s="13"/>
      <c r="G136" s="13"/>
      <c r="H136" s="13"/>
      <c r="I136" s="15"/>
      <c r="J136" s="16"/>
      <c r="K136" s="60"/>
      <c r="L136" s="61"/>
      <c r="M136" s="62"/>
      <c r="N136" s="62"/>
      <c r="O136" s="62"/>
    </row>
    <row r="137" spans="1:15" ht="12.75">
      <c r="A137" s="13"/>
      <c r="B137" s="13"/>
      <c r="C137" s="13"/>
      <c r="D137" s="14"/>
      <c r="E137" s="14"/>
      <c r="F137" s="13"/>
      <c r="G137" s="13"/>
      <c r="H137" s="13"/>
      <c r="I137" s="15"/>
      <c r="J137" s="16"/>
      <c r="K137" s="60"/>
      <c r="L137" s="61"/>
      <c r="M137" s="62"/>
      <c r="N137" s="62"/>
      <c r="O137" s="62"/>
    </row>
    <row r="138" spans="1:15" ht="12.75">
      <c r="A138" s="13"/>
      <c r="B138" s="13"/>
      <c r="C138" s="13"/>
      <c r="D138" s="14"/>
      <c r="E138" s="14"/>
      <c r="F138" s="13"/>
      <c r="G138" s="13"/>
      <c r="H138" s="13"/>
      <c r="I138" s="15"/>
      <c r="J138" s="16"/>
      <c r="K138" s="60"/>
      <c r="L138" s="61"/>
      <c r="M138" s="62"/>
      <c r="N138" s="62"/>
      <c r="O138" s="62"/>
    </row>
    <row r="139" spans="1:15" ht="12.75">
      <c r="A139" s="13"/>
      <c r="B139" s="13"/>
      <c r="C139" s="13"/>
      <c r="D139" s="14"/>
      <c r="E139" s="14"/>
      <c r="F139" s="13"/>
      <c r="G139" s="13"/>
      <c r="H139" s="13"/>
      <c r="I139" s="15"/>
      <c r="J139" s="16"/>
      <c r="K139" s="60"/>
      <c r="L139" s="61"/>
      <c r="M139" s="62"/>
      <c r="N139" s="62"/>
      <c r="O139" s="62"/>
    </row>
    <row r="140" spans="1:15" ht="12.75">
      <c r="A140" s="13"/>
      <c r="B140" s="13"/>
      <c r="C140" s="13"/>
      <c r="D140" s="14"/>
      <c r="E140" s="14"/>
      <c r="F140" s="13"/>
      <c r="G140" s="13"/>
      <c r="H140" s="13"/>
      <c r="I140" s="15"/>
      <c r="J140" s="16"/>
      <c r="K140" s="60"/>
      <c r="L140" s="61"/>
      <c r="M140" s="62"/>
      <c r="N140" s="62"/>
      <c r="O140" s="62"/>
    </row>
    <row r="141" spans="1:15" ht="12.75">
      <c r="A141" s="13"/>
      <c r="B141" s="13"/>
      <c r="C141" s="13"/>
      <c r="D141" s="14"/>
      <c r="E141" s="14"/>
      <c r="F141" s="13"/>
      <c r="G141" s="13"/>
      <c r="H141" s="13"/>
      <c r="I141" s="15"/>
      <c r="J141" s="16"/>
      <c r="K141" s="60"/>
      <c r="L141" s="61"/>
      <c r="M141" s="62"/>
      <c r="N141" s="62"/>
      <c r="O141" s="62"/>
    </row>
    <row r="142" spans="1:15" ht="12.75">
      <c r="A142" s="13"/>
      <c r="B142" s="13"/>
      <c r="C142" s="13"/>
      <c r="D142" s="14"/>
      <c r="E142" s="14"/>
      <c r="F142" s="13"/>
      <c r="G142" s="13"/>
      <c r="H142" s="13"/>
      <c r="I142" s="15"/>
      <c r="J142" s="16"/>
      <c r="K142" s="60"/>
      <c r="L142" s="61"/>
      <c r="M142" s="62"/>
      <c r="N142" s="62"/>
      <c r="O142" s="62"/>
    </row>
    <row r="143" spans="1:15" ht="12.75">
      <c r="A143" s="13"/>
      <c r="B143" s="13"/>
      <c r="C143" s="13"/>
      <c r="D143" s="14"/>
      <c r="E143" s="14"/>
      <c r="F143" s="13"/>
      <c r="G143" s="13"/>
      <c r="H143" s="13"/>
      <c r="I143" s="15"/>
      <c r="J143" s="16"/>
      <c r="K143" s="60"/>
      <c r="L143" s="61"/>
      <c r="M143" s="62"/>
      <c r="N143" s="62"/>
      <c r="O143" s="62"/>
    </row>
    <row r="144" spans="1:15" ht="12.75">
      <c r="A144" s="13"/>
      <c r="B144" s="13"/>
      <c r="C144" s="13"/>
      <c r="D144" s="14"/>
      <c r="E144" s="14"/>
      <c r="F144" s="13"/>
      <c r="G144" s="13"/>
      <c r="H144" s="13"/>
      <c r="I144" s="15"/>
      <c r="J144" s="16"/>
      <c r="K144" s="60"/>
      <c r="L144" s="61"/>
      <c r="M144" s="62"/>
      <c r="N144" s="62"/>
      <c r="O144" s="62"/>
    </row>
    <row r="145" spans="1:15" ht="12.75">
      <c r="A145" s="13"/>
      <c r="B145" s="13"/>
      <c r="C145" s="13"/>
      <c r="D145" s="14"/>
      <c r="E145" s="14"/>
      <c r="F145" s="13"/>
      <c r="G145" s="13"/>
      <c r="H145" s="13"/>
      <c r="I145" s="15"/>
      <c r="J145" s="16"/>
      <c r="K145" s="60"/>
      <c r="L145" s="61"/>
      <c r="M145" s="62"/>
      <c r="N145" s="62"/>
      <c r="O145" s="62"/>
    </row>
    <row r="146" spans="1:15" ht="12.75">
      <c r="A146" s="13"/>
      <c r="B146" s="13"/>
      <c r="C146" s="13"/>
      <c r="D146" s="14"/>
      <c r="E146" s="14"/>
      <c r="F146" s="13"/>
      <c r="G146" s="13"/>
      <c r="H146" s="13"/>
      <c r="I146" s="15"/>
      <c r="J146" s="16"/>
      <c r="K146" s="60"/>
      <c r="L146" s="61"/>
      <c r="M146" s="62"/>
      <c r="N146" s="62"/>
      <c r="O146" s="62"/>
    </row>
    <row r="147" spans="1:15" ht="12.75">
      <c r="A147" s="13"/>
      <c r="B147" s="13"/>
      <c r="C147" s="13"/>
      <c r="D147" s="14"/>
      <c r="E147" s="14"/>
      <c r="F147" s="13"/>
      <c r="G147" s="13"/>
      <c r="H147" s="13"/>
      <c r="I147" s="15"/>
      <c r="J147" s="16"/>
      <c r="K147" s="60"/>
      <c r="L147" s="61"/>
      <c r="M147" s="62"/>
      <c r="N147" s="62"/>
      <c r="O147" s="62"/>
    </row>
    <row r="148" spans="1:15" ht="12.75">
      <c r="A148" s="13"/>
      <c r="B148" s="13"/>
      <c r="C148" s="13"/>
      <c r="D148" s="14"/>
      <c r="E148" s="14"/>
      <c r="F148" s="13"/>
      <c r="G148" s="13"/>
      <c r="H148" s="13"/>
      <c r="I148" s="15"/>
      <c r="J148" s="16"/>
      <c r="K148" s="60"/>
      <c r="L148" s="61"/>
      <c r="M148" s="62"/>
      <c r="N148" s="62"/>
      <c r="O148" s="62"/>
    </row>
    <row r="149" spans="1:15" ht="12.75">
      <c r="A149" s="13"/>
      <c r="B149" s="13"/>
      <c r="C149" s="13"/>
      <c r="D149" s="14"/>
      <c r="E149" s="14"/>
      <c r="F149" s="13"/>
      <c r="G149" s="13"/>
      <c r="H149" s="13"/>
      <c r="I149" s="15"/>
      <c r="J149" s="16"/>
      <c r="K149" s="60"/>
      <c r="L149" s="61"/>
      <c r="M149" s="62"/>
      <c r="N149" s="62"/>
      <c r="O149" s="62"/>
    </row>
    <row r="150" spans="1:15" ht="12.75">
      <c r="A150" s="13"/>
      <c r="B150" s="13"/>
      <c r="C150" s="13"/>
      <c r="D150" s="14"/>
      <c r="E150" s="14"/>
      <c r="F150" s="13"/>
      <c r="G150" s="13"/>
      <c r="H150" s="13"/>
      <c r="I150" s="15"/>
      <c r="J150" s="16"/>
      <c r="K150" s="60"/>
      <c r="L150" s="61"/>
      <c r="M150" s="62"/>
      <c r="N150" s="62"/>
      <c r="O150" s="62"/>
    </row>
    <row r="151" spans="1:15" ht="12.75">
      <c r="A151" s="13"/>
      <c r="B151" s="13"/>
      <c r="C151" s="13"/>
      <c r="D151" s="14"/>
      <c r="E151" s="14"/>
      <c r="F151" s="13"/>
      <c r="G151" s="13"/>
      <c r="H151" s="13"/>
      <c r="I151" s="15"/>
      <c r="J151" s="16"/>
      <c r="K151" s="60"/>
      <c r="L151" s="61"/>
      <c r="M151" s="62"/>
      <c r="N151" s="62"/>
      <c r="O151" s="62"/>
    </row>
    <row r="152" spans="1:15" ht="12.75">
      <c r="A152" s="13"/>
      <c r="B152" s="13"/>
      <c r="C152" s="13"/>
      <c r="D152" s="14"/>
      <c r="E152" s="14"/>
      <c r="F152" s="13"/>
      <c r="G152" s="13"/>
      <c r="H152" s="13"/>
      <c r="I152" s="15"/>
      <c r="J152" s="16"/>
      <c r="K152" s="60"/>
      <c r="L152" s="61"/>
      <c r="M152" s="62"/>
      <c r="N152" s="62"/>
      <c r="O152" s="62"/>
    </row>
    <row r="153" spans="1:15" ht="12.75">
      <c r="A153" s="13"/>
      <c r="B153" s="13"/>
      <c r="C153" s="13"/>
      <c r="D153" s="14"/>
      <c r="E153" s="14"/>
      <c r="F153" s="13"/>
      <c r="G153" s="13"/>
      <c r="H153" s="13"/>
      <c r="I153" s="15"/>
      <c r="J153" s="16"/>
      <c r="K153" s="60"/>
      <c r="L153" s="61"/>
      <c r="M153" s="62"/>
      <c r="N153" s="62"/>
      <c r="O153" s="62"/>
    </row>
    <row r="154" spans="1:15" ht="12.75">
      <c r="A154" s="13"/>
      <c r="B154" s="13"/>
      <c r="C154" s="13"/>
      <c r="D154" s="14"/>
      <c r="E154" s="14"/>
      <c r="F154" s="13"/>
      <c r="G154" s="13"/>
      <c r="H154" s="13"/>
      <c r="I154" s="15"/>
      <c r="J154" s="16"/>
      <c r="K154" s="60"/>
      <c r="L154" s="61"/>
      <c r="M154" s="62"/>
      <c r="N154" s="62"/>
      <c r="O154" s="62"/>
    </row>
    <row r="155" spans="1:15" ht="12.75">
      <c r="A155" s="13"/>
      <c r="B155" s="13"/>
      <c r="C155" s="13"/>
      <c r="D155" s="14"/>
      <c r="E155" s="14"/>
      <c r="F155" s="13"/>
      <c r="G155" s="13"/>
      <c r="H155" s="13"/>
      <c r="I155" s="15"/>
      <c r="J155" s="16"/>
      <c r="K155" s="60"/>
      <c r="L155" s="61"/>
      <c r="M155" s="62"/>
      <c r="N155" s="62"/>
      <c r="O155" s="62"/>
    </row>
    <row r="156" spans="1:15" ht="12.75">
      <c r="A156" s="13"/>
      <c r="B156" s="13"/>
      <c r="C156" s="13"/>
      <c r="D156" s="14"/>
      <c r="E156" s="14"/>
      <c r="F156" s="13"/>
      <c r="G156" s="13"/>
      <c r="H156" s="13"/>
      <c r="I156" s="15"/>
      <c r="J156" s="16"/>
      <c r="K156" s="60"/>
      <c r="L156" s="61"/>
      <c r="M156" s="62"/>
      <c r="N156" s="62"/>
      <c r="O156" s="62"/>
    </row>
    <row r="157" spans="1:15" ht="12.75">
      <c r="A157" s="13"/>
      <c r="B157" s="13"/>
      <c r="C157" s="13"/>
      <c r="D157" s="14"/>
      <c r="E157" s="14"/>
      <c r="F157" s="13"/>
      <c r="G157" s="13"/>
      <c r="H157" s="13"/>
      <c r="I157" s="15"/>
      <c r="J157" s="16"/>
      <c r="K157" s="60"/>
      <c r="L157" s="61"/>
      <c r="M157" s="62"/>
      <c r="N157" s="62"/>
      <c r="O157" s="62"/>
    </row>
    <row r="158" spans="1:15" ht="12.75">
      <c r="A158" s="13"/>
      <c r="B158" s="13"/>
      <c r="C158" s="13"/>
      <c r="D158" s="14"/>
      <c r="E158" s="14"/>
      <c r="F158" s="13"/>
      <c r="G158" s="13"/>
      <c r="H158" s="13"/>
      <c r="I158" s="15"/>
      <c r="J158" s="16"/>
      <c r="K158" s="60"/>
      <c r="L158" s="61"/>
      <c r="M158" s="62"/>
      <c r="N158" s="62"/>
      <c r="O158" s="62"/>
    </row>
    <row r="159" spans="1:15" ht="12.75">
      <c r="A159" s="13"/>
      <c r="B159" s="13"/>
      <c r="C159" s="13"/>
      <c r="D159" s="14"/>
      <c r="E159" s="14"/>
      <c r="F159" s="13"/>
      <c r="G159" s="13"/>
      <c r="H159" s="13"/>
      <c r="I159" s="15"/>
      <c r="J159" s="16"/>
      <c r="K159" s="60"/>
      <c r="L159" s="61"/>
      <c r="M159" s="62"/>
      <c r="N159" s="62"/>
      <c r="O159" s="62"/>
    </row>
    <row r="160" spans="1:15" ht="12.75">
      <c r="A160" s="13"/>
      <c r="B160" s="13"/>
      <c r="C160" s="13"/>
      <c r="D160" s="14"/>
      <c r="E160" s="14"/>
      <c r="F160" s="13"/>
      <c r="G160" s="13"/>
      <c r="H160" s="13"/>
      <c r="I160" s="15"/>
      <c r="J160" s="16"/>
      <c r="K160" s="60"/>
      <c r="L160" s="61"/>
      <c r="M160" s="62"/>
      <c r="N160" s="62"/>
      <c r="O160" s="62"/>
    </row>
    <row r="161" spans="1:15" ht="12.75">
      <c r="A161" s="13"/>
      <c r="B161" s="13"/>
      <c r="C161" s="13"/>
      <c r="D161" s="14"/>
      <c r="E161" s="14"/>
      <c r="F161" s="13"/>
      <c r="G161" s="13"/>
      <c r="H161" s="13"/>
      <c r="I161" s="15"/>
      <c r="J161" s="16"/>
      <c r="K161" s="60"/>
      <c r="L161" s="61"/>
      <c r="M161" s="62"/>
      <c r="N161" s="62"/>
      <c r="O161" s="62"/>
    </row>
    <row r="162" spans="1:15" ht="12.75">
      <c r="A162" s="13"/>
      <c r="B162" s="13"/>
      <c r="C162" s="13"/>
      <c r="D162" s="14"/>
      <c r="E162" s="14"/>
      <c r="F162" s="13"/>
      <c r="G162" s="13"/>
      <c r="H162" s="13"/>
      <c r="I162" s="15"/>
      <c r="J162" s="16"/>
      <c r="K162" s="60"/>
      <c r="L162" s="61"/>
      <c r="M162" s="62"/>
      <c r="N162" s="62"/>
      <c r="O162" s="62"/>
    </row>
    <row r="163" spans="1:15" ht="12.75">
      <c r="A163" s="13"/>
      <c r="B163" s="13"/>
      <c r="C163" s="13"/>
      <c r="D163" s="14"/>
      <c r="E163" s="14"/>
      <c r="F163" s="13"/>
      <c r="G163" s="13"/>
      <c r="H163" s="13"/>
      <c r="I163" s="15"/>
      <c r="J163" s="16"/>
      <c r="K163" s="60"/>
      <c r="L163" s="61"/>
      <c r="M163" s="62"/>
      <c r="N163" s="62"/>
      <c r="O163" s="62"/>
    </row>
    <row r="164" spans="1:15" ht="12.75">
      <c r="A164" s="13"/>
      <c r="B164" s="13"/>
      <c r="C164" s="13"/>
      <c r="D164" s="14"/>
      <c r="E164" s="14"/>
      <c r="F164" s="13"/>
      <c r="G164" s="13"/>
      <c r="H164" s="13"/>
      <c r="I164" s="15"/>
      <c r="J164" s="16"/>
      <c r="K164" s="60"/>
      <c r="L164" s="61"/>
      <c r="M164" s="62"/>
      <c r="N164" s="62"/>
      <c r="O164" s="62"/>
    </row>
    <row r="165" spans="1:15" ht="12.75">
      <c r="A165" s="13"/>
      <c r="B165" s="13"/>
      <c r="C165" s="13"/>
      <c r="D165" s="14"/>
      <c r="E165" s="14"/>
      <c r="F165" s="13"/>
      <c r="G165" s="13"/>
      <c r="H165" s="13"/>
      <c r="I165" s="15"/>
      <c r="J165" s="16"/>
      <c r="K165" s="60"/>
      <c r="L165" s="61"/>
      <c r="M165" s="62"/>
      <c r="N165" s="62"/>
      <c r="O165" s="62"/>
    </row>
    <row r="166" spans="1:15" ht="12.75">
      <c r="A166" s="13"/>
      <c r="B166" s="13"/>
      <c r="C166" s="13"/>
      <c r="D166" s="14"/>
      <c r="E166" s="14"/>
      <c r="F166" s="13"/>
      <c r="G166" s="13"/>
      <c r="H166" s="13"/>
      <c r="I166" s="15"/>
      <c r="J166" s="16"/>
      <c r="K166" s="60"/>
      <c r="L166" s="61"/>
      <c r="M166" s="62"/>
      <c r="N166" s="62"/>
      <c r="O166" s="62"/>
    </row>
    <row r="167" spans="1:15" ht="12.75">
      <c r="A167" s="13"/>
      <c r="B167" s="13"/>
      <c r="C167" s="13"/>
      <c r="D167" s="14"/>
      <c r="E167" s="14"/>
      <c r="F167" s="13"/>
      <c r="G167" s="13"/>
      <c r="H167" s="13"/>
      <c r="I167" s="15"/>
      <c r="J167" s="16"/>
      <c r="K167" s="60"/>
      <c r="L167" s="61"/>
      <c r="M167" s="62"/>
      <c r="N167" s="62"/>
      <c r="O167" s="62"/>
    </row>
    <row r="168" spans="1:15" ht="12.75">
      <c r="A168" s="13"/>
      <c r="B168" s="13"/>
      <c r="C168" s="13"/>
      <c r="D168" s="14"/>
      <c r="E168" s="14"/>
      <c r="F168" s="13"/>
      <c r="G168" s="13"/>
      <c r="H168" s="13"/>
      <c r="I168" s="15"/>
      <c r="J168" s="16"/>
      <c r="K168" s="60"/>
      <c r="L168" s="61"/>
      <c r="M168" s="62"/>
      <c r="N168" s="62"/>
      <c r="O168" s="62"/>
    </row>
    <row r="169" spans="1:15" ht="12.75">
      <c r="A169" s="13"/>
      <c r="B169" s="13"/>
      <c r="C169" s="13"/>
      <c r="D169" s="14"/>
      <c r="E169" s="14"/>
      <c r="F169" s="13"/>
      <c r="G169" s="13"/>
      <c r="H169" s="13"/>
      <c r="I169" s="15"/>
      <c r="J169" s="16"/>
      <c r="K169" s="60"/>
      <c r="L169" s="61"/>
      <c r="M169" s="62"/>
      <c r="N169" s="62"/>
      <c r="O169" s="62"/>
    </row>
    <row r="170" spans="1:15" ht="12.75">
      <c r="A170" s="13"/>
      <c r="B170" s="13"/>
      <c r="C170" s="13"/>
      <c r="D170" s="14"/>
      <c r="E170" s="14"/>
      <c r="F170" s="13"/>
      <c r="G170" s="13"/>
      <c r="H170" s="13"/>
      <c r="I170" s="15"/>
      <c r="J170" s="16"/>
      <c r="K170" s="60"/>
      <c r="L170" s="61"/>
      <c r="M170" s="62"/>
      <c r="N170" s="62"/>
      <c r="O170" s="62"/>
    </row>
    <row r="171" spans="1:15" ht="12.75">
      <c r="A171" s="13"/>
      <c r="B171" s="13"/>
      <c r="C171" s="13"/>
      <c r="D171" s="14"/>
      <c r="E171" s="14"/>
      <c r="F171" s="13"/>
      <c r="G171" s="13"/>
      <c r="H171" s="13"/>
      <c r="I171" s="15"/>
      <c r="J171" s="16"/>
      <c r="K171" s="60"/>
      <c r="L171" s="61"/>
      <c r="M171" s="62"/>
      <c r="N171" s="62"/>
      <c r="O171" s="62"/>
    </row>
    <row r="172" spans="1:15" ht="12.75">
      <c r="A172" s="13"/>
      <c r="B172" s="13"/>
      <c r="C172" s="13"/>
      <c r="D172" s="14"/>
      <c r="E172" s="14"/>
      <c r="F172" s="13"/>
      <c r="G172" s="13"/>
      <c r="H172" s="13"/>
      <c r="I172" s="15"/>
      <c r="J172" s="16"/>
      <c r="K172" s="60"/>
      <c r="L172" s="61"/>
      <c r="M172" s="62"/>
      <c r="N172" s="62"/>
      <c r="O172" s="62"/>
    </row>
    <row r="173" spans="1:15" ht="12.75">
      <c r="A173" s="13"/>
      <c r="B173" s="13"/>
      <c r="C173" s="13"/>
      <c r="D173" s="14"/>
      <c r="E173" s="14"/>
      <c r="F173" s="13"/>
      <c r="G173" s="13"/>
      <c r="H173" s="13"/>
      <c r="I173" s="15"/>
      <c r="J173" s="16"/>
      <c r="K173" s="60"/>
      <c r="L173" s="61"/>
      <c r="M173" s="62"/>
      <c r="N173" s="62"/>
      <c r="O173" s="62"/>
    </row>
    <row r="174" spans="1:15" ht="12.75">
      <c r="A174" s="13"/>
      <c r="B174" s="13"/>
      <c r="C174" s="13"/>
      <c r="D174" s="14"/>
      <c r="E174" s="14"/>
      <c r="F174" s="13"/>
      <c r="G174" s="13"/>
      <c r="H174" s="13"/>
      <c r="I174" s="15"/>
      <c r="J174" s="16"/>
      <c r="K174" s="60"/>
      <c r="L174" s="61"/>
      <c r="M174" s="62"/>
      <c r="N174" s="62"/>
      <c r="O174" s="62"/>
    </row>
    <row r="175" spans="1:15" ht="12.75">
      <c r="A175" s="13"/>
      <c r="B175" s="13"/>
      <c r="C175" s="13"/>
      <c r="D175" s="14"/>
      <c r="E175" s="14"/>
      <c r="F175" s="13"/>
      <c r="G175" s="13"/>
      <c r="H175" s="13"/>
      <c r="I175" s="15"/>
      <c r="J175" s="16"/>
      <c r="K175" s="60"/>
      <c r="L175" s="61"/>
      <c r="M175" s="62"/>
      <c r="N175" s="62"/>
      <c r="O175" s="62"/>
    </row>
    <row r="176" spans="1:15" ht="12.75">
      <c r="A176" s="13"/>
      <c r="B176" s="13"/>
      <c r="C176" s="13"/>
      <c r="D176" s="14"/>
      <c r="E176" s="14"/>
      <c r="F176" s="13"/>
      <c r="G176" s="13"/>
      <c r="H176" s="13"/>
      <c r="I176" s="15"/>
      <c r="J176" s="16"/>
      <c r="K176" s="60"/>
      <c r="L176" s="61"/>
      <c r="M176" s="62"/>
      <c r="N176" s="62"/>
      <c r="O176" s="62"/>
    </row>
    <row r="177" spans="1:15" ht="12.75">
      <c r="A177" s="13"/>
      <c r="B177" s="13"/>
      <c r="C177" s="13"/>
      <c r="D177" s="14"/>
      <c r="E177" s="14"/>
      <c r="F177" s="13"/>
      <c r="G177" s="13"/>
      <c r="H177" s="13"/>
      <c r="I177" s="15"/>
      <c r="J177" s="16"/>
      <c r="K177" s="60"/>
      <c r="L177" s="61"/>
      <c r="M177" s="62"/>
      <c r="N177" s="62"/>
      <c r="O177" s="62"/>
    </row>
    <row r="178" spans="1:15" ht="12.75">
      <c r="A178" s="13"/>
      <c r="B178" s="13"/>
      <c r="C178" s="13"/>
      <c r="D178" s="14"/>
      <c r="E178" s="14"/>
      <c r="F178" s="13"/>
      <c r="G178" s="13"/>
      <c r="H178" s="13"/>
      <c r="I178" s="15"/>
      <c r="J178" s="16"/>
      <c r="K178" s="60"/>
      <c r="L178" s="61"/>
      <c r="M178" s="62"/>
      <c r="N178" s="62"/>
      <c r="O178" s="62"/>
    </row>
    <row r="179" spans="1:15" ht="12.75">
      <c r="A179" s="13"/>
      <c r="B179" s="13"/>
      <c r="C179" s="13"/>
      <c r="D179" s="14"/>
      <c r="E179" s="14"/>
      <c r="F179" s="13"/>
      <c r="G179" s="13"/>
      <c r="H179" s="13"/>
      <c r="I179" s="15"/>
      <c r="J179" s="16"/>
      <c r="K179" s="60"/>
      <c r="L179" s="61"/>
      <c r="M179" s="62"/>
      <c r="N179" s="62"/>
      <c r="O179" s="62"/>
    </row>
    <row r="180" spans="1:15" ht="12.75">
      <c r="A180" s="13"/>
      <c r="B180" s="13"/>
      <c r="C180" s="13"/>
      <c r="D180" s="14"/>
      <c r="E180" s="14"/>
      <c r="F180" s="13"/>
      <c r="G180" s="13"/>
      <c r="H180" s="13"/>
      <c r="I180" s="15"/>
      <c r="J180" s="16"/>
      <c r="K180" s="60"/>
      <c r="L180" s="61"/>
      <c r="M180" s="62"/>
      <c r="N180" s="62"/>
      <c r="O180" s="62"/>
    </row>
    <row r="181" spans="1:15" ht="12.75">
      <c r="A181" s="13"/>
      <c r="B181" s="13"/>
      <c r="C181" s="13"/>
      <c r="D181" s="14"/>
      <c r="E181" s="14"/>
      <c r="F181" s="13"/>
      <c r="G181" s="13"/>
      <c r="H181" s="13"/>
      <c r="I181" s="15"/>
      <c r="J181" s="16"/>
      <c r="K181" s="60"/>
      <c r="L181" s="61"/>
      <c r="M181" s="62"/>
      <c r="N181" s="62"/>
      <c r="O181" s="62"/>
    </row>
    <row r="182" spans="1:15" ht="12.75">
      <c r="A182" s="13"/>
      <c r="B182" s="13"/>
      <c r="C182" s="13"/>
      <c r="D182" s="14"/>
      <c r="E182" s="14"/>
      <c r="F182" s="13"/>
      <c r="G182" s="13"/>
      <c r="H182" s="13"/>
      <c r="I182" s="15"/>
      <c r="J182" s="16"/>
      <c r="K182" s="60"/>
      <c r="L182" s="61"/>
      <c r="M182" s="62"/>
      <c r="N182" s="62"/>
      <c r="O182" s="62"/>
    </row>
    <row r="183" spans="1:15" ht="12.75">
      <c r="A183" s="13"/>
      <c r="B183" s="13"/>
      <c r="C183" s="13"/>
      <c r="D183" s="14"/>
      <c r="E183" s="14"/>
      <c r="F183" s="13"/>
      <c r="G183" s="13"/>
      <c r="H183" s="13"/>
      <c r="I183" s="15"/>
      <c r="J183" s="16"/>
      <c r="K183" s="60"/>
      <c r="L183" s="61"/>
      <c r="M183" s="62"/>
      <c r="N183" s="62"/>
      <c r="O183" s="62"/>
    </row>
    <row r="184" spans="1:15" ht="12.75">
      <c r="A184" s="13"/>
      <c r="B184" s="13"/>
      <c r="C184" s="13"/>
      <c r="D184" s="14"/>
      <c r="E184" s="14"/>
      <c r="F184" s="13"/>
      <c r="G184" s="13"/>
      <c r="H184" s="13"/>
      <c r="I184" s="15"/>
      <c r="J184" s="16"/>
      <c r="K184" s="60"/>
      <c r="L184" s="61"/>
      <c r="M184" s="62"/>
      <c r="N184" s="62"/>
      <c r="O184" s="62"/>
    </row>
    <row r="185" spans="1:15" ht="12.75">
      <c r="A185" s="13"/>
      <c r="B185" s="13"/>
      <c r="C185" s="13"/>
      <c r="D185" s="14"/>
      <c r="E185" s="14"/>
      <c r="F185" s="13"/>
      <c r="G185" s="13"/>
      <c r="H185" s="13"/>
      <c r="I185" s="15"/>
      <c r="J185" s="16"/>
      <c r="K185" s="60"/>
      <c r="L185" s="61"/>
      <c r="M185" s="62"/>
      <c r="N185" s="62"/>
      <c r="O185" s="62"/>
    </row>
    <row r="186" spans="1:15" ht="12.75">
      <c r="A186" s="13"/>
      <c r="B186" s="13"/>
      <c r="C186" s="13"/>
      <c r="D186" s="14"/>
      <c r="E186" s="14"/>
      <c r="F186" s="13"/>
      <c r="G186" s="13"/>
      <c r="H186" s="13"/>
      <c r="I186" s="15"/>
      <c r="J186" s="16"/>
      <c r="K186" s="60"/>
      <c r="L186" s="61"/>
      <c r="M186" s="62"/>
      <c r="N186" s="62"/>
      <c r="O186" s="62"/>
    </row>
    <row r="187" spans="1:15" ht="12.75">
      <c r="A187" s="13"/>
      <c r="B187" s="13"/>
      <c r="C187" s="13"/>
      <c r="D187" s="14"/>
      <c r="E187" s="14"/>
      <c r="F187" s="13"/>
      <c r="G187" s="13"/>
      <c r="H187" s="13"/>
      <c r="I187" s="15"/>
      <c r="J187" s="16"/>
      <c r="K187" s="60"/>
      <c r="L187" s="61"/>
      <c r="M187" s="62"/>
      <c r="N187" s="62"/>
      <c r="O187" s="62"/>
    </row>
    <row r="188" spans="1:15" ht="12.75">
      <c r="A188" s="13"/>
      <c r="B188" s="13"/>
      <c r="C188" s="13"/>
      <c r="D188" s="14"/>
      <c r="E188" s="14"/>
      <c r="F188" s="13"/>
      <c r="G188" s="13"/>
      <c r="H188" s="13"/>
      <c r="I188" s="15"/>
      <c r="J188" s="16"/>
      <c r="K188" s="60"/>
      <c r="L188" s="61"/>
      <c r="M188" s="62"/>
      <c r="N188" s="62"/>
      <c r="O188" s="62"/>
    </row>
    <row r="189" spans="1:15" ht="12.75">
      <c r="A189" s="13"/>
      <c r="B189" s="13"/>
      <c r="C189" s="13"/>
      <c r="D189" s="14"/>
      <c r="E189" s="14"/>
      <c r="F189" s="13"/>
      <c r="G189" s="13"/>
      <c r="H189" s="13"/>
      <c r="I189" s="15"/>
      <c r="J189" s="16"/>
      <c r="K189" s="60"/>
      <c r="L189" s="61"/>
      <c r="M189" s="62"/>
      <c r="N189" s="62"/>
      <c r="O189" s="62"/>
    </row>
    <row r="190" spans="1:15" ht="12.75">
      <c r="A190" s="13"/>
      <c r="B190" s="13"/>
      <c r="C190" s="13"/>
      <c r="D190" s="14"/>
      <c r="E190" s="14"/>
      <c r="F190" s="13"/>
      <c r="G190" s="13"/>
      <c r="H190" s="13"/>
      <c r="I190" s="15"/>
      <c r="J190" s="16"/>
      <c r="K190" s="60"/>
      <c r="L190" s="61"/>
      <c r="M190" s="62"/>
      <c r="N190" s="62"/>
      <c r="O190" s="62"/>
    </row>
    <row r="191" spans="1:15" ht="12.75">
      <c r="A191" s="13"/>
      <c r="B191" s="13"/>
      <c r="C191" s="13"/>
      <c r="D191" s="14"/>
      <c r="E191" s="14"/>
      <c r="F191" s="13"/>
      <c r="G191" s="13"/>
      <c r="H191" s="13"/>
      <c r="I191" s="15"/>
      <c r="J191" s="16"/>
      <c r="K191" s="60"/>
      <c r="L191" s="61"/>
      <c r="M191" s="62"/>
      <c r="N191" s="62"/>
      <c r="O191" s="62"/>
    </row>
    <row r="192" spans="1:15" ht="12.75">
      <c r="A192" s="13"/>
      <c r="B192" s="13"/>
      <c r="C192" s="13"/>
      <c r="D192" s="14"/>
      <c r="E192" s="14"/>
      <c r="F192" s="13"/>
      <c r="G192" s="13"/>
      <c r="H192" s="13"/>
      <c r="I192" s="15"/>
      <c r="J192" s="16"/>
      <c r="K192" s="60"/>
      <c r="L192" s="61"/>
      <c r="M192" s="62"/>
      <c r="N192" s="62"/>
      <c r="O192" s="62"/>
    </row>
    <row r="193" spans="1:15" ht="12.75">
      <c r="A193" s="13"/>
      <c r="B193" s="13"/>
      <c r="C193" s="13"/>
      <c r="D193" s="14"/>
      <c r="E193" s="14"/>
      <c r="F193" s="13"/>
      <c r="G193" s="13"/>
      <c r="H193" s="13"/>
      <c r="I193" s="15"/>
      <c r="J193" s="16"/>
      <c r="K193" s="60"/>
      <c r="L193" s="61"/>
      <c r="M193" s="62"/>
      <c r="N193" s="62"/>
      <c r="O193" s="62"/>
    </row>
    <row r="194" spans="1:15" ht="12.75">
      <c r="A194" s="13"/>
      <c r="B194" s="13"/>
      <c r="C194" s="13"/>
      <c r="D194" s="14"/>
      <c r="E194" s="14"/>
      <c r="F194" s="13"/>
      <c r="G194" s="13"/>
      <c r="H194" s="13"/>
      <c r="I194" s="15"/>
      <c r="J194" s="16"/>
      <c r="K194" s="60"/>
      <c r="L194" s="61"/>
      <c r="M194" s="62"/>
      <c r="N194" s="62"/>
      <c r="O194" s="62"/>
    </row>
    <row r="195" spans="1:15" ht="12.75">
      <c r="A195" s="13"/>
      <c r="B195" s="13"/>
      <c r="C195" s="13"/>
      <c r="D195" s="14"/>
      <c r="E195" s="14"/>
      <c r="F195" s="13"/>
      <c r="G195" s="13"/>
      <c r="H195" s="13"/>
      <c r="I195" s="15"/>
      <c r="J195" s="16"/>
      <c r="K195" s="60"/>
      <c r="L195" s="61"/>
      <c r="M195" s="62"/>
      <c r="N195" s="62"/>
      <c r="O195" s="62"/>
    </row>
    <row r="196" spans="1:15" ht="12.75">
      <c r="A196" s="13"/>
      <c r="B196" s="13"/>
      <c r="C196" s="13"/>
      <c r="D196" s="14"/>
      <c r="E196" s="14"/>
      <c r="F196" s="13"/>
      <c r="G196" s="13"/>
      <c r="H196" s="13"/>
      <c r="I196" s="15"/>
      <c r="J196" s="16"/>
      <c r="K196" s="60"/>
      <c r="L196" s="61"/>
      <c r="M196" s="62"/>
      <c r="N196" s="62"/>
      <c r="O196" s="62"/>
    </row>
    <row r="197" spans="1:15" ht="12.75">
      <c r="A197" s="13"/>
      <c r="B197" s="13"/>
      <c r="C197" s="13"/>
      <c r="D197" s="14"/>
      <c r="E197" s="14"/>
      <c r="F197" s="13"/>
      <c r="G197" s="13"/>
      <c r="H197" s="13"/>
      <c r="I197" s="15"/>
      <c r="J197" s="16"/>
      <c r="K197" s="60"/>
      <c r="L197" s="61"/>
      <c r="M197" s="62"/>
      <c r="N197" s="62"/>
      <c r="O197" s="62"/>
    </row>
    <row r="198" spans="1:15" ht="12.75">
      <c r="A198" s="13"/>
      <c r="B198" s="13"/>
      <c r="C198" s="13"/>
      <c r="D198" s="14"/>
      <c r="E198" s="14"/>
      <c r="F198" s="13"/>
      <c r="G198" s="13"/>
      <c r="H198" s="13"/>
      <c r="I198" s="15"/>
      <c r="J198" s="16"/>
      <c r="K198" s="60"/>
      <c r="L198" s="61"/>
      <c r="M198" s="62"/>
      <c r="N198" s="62"/>
      <c r="O198" s="62"/>
    </row>
    <row r="199" spans="1:15" ht="12.75">
      <c r="A199" s="13"/>
      <c r="B199" s="13"/>
      <c r="C199" s="13"/>
      <c r="D199" s="14"/>
      <c r="E199" s="14"/>
      <c r="F199" s="13"/>
      <c r="G199" s="13"/>
      <c r="H199" s="13"/>
      <c r="I199" s="15"/>
      <c r="J199" s="16"/>
      <c r="K199" s="60"/>
      <c r="L199" s="61"/>
      <c r="M199" s="62"/>
      <c r="N199" s="62"/>
      <c r="O199" s="62"/>
    </row>
    <row r="200" spans="1:15" ht="12.75">
      <c r="A200" s="13"/>
      <c r="B200" s="13"/>
      <c r="C200" s="13"/>
      <c r="D200" s="14"/>
      <c r="E200" s="14"/>
      <c r="F200" s="13"/>
      <c r="G200" s="13"/>
      <c r="H200" s="13"/>
      <c r="I200" s="15"/>
      <c r="J200" s="16"/>
      <c r="K200" s="60"/>
      <c r="L200" s="61"/>
      <c r="M200" s="62"/>
      <c r="N200" s="62"/>
      <c r="O200" s="62"/>
    </row>
    <row r="201" spans="1:15" ht="12.75">
      <c r="A201" s="13"/>
      <c r="B201" s="13"/>
      <c r="C201" s="13"/>
      <c r="D201" s="14"/>
      <c r="E201" s="14"/>
      <c r="F201" s="13"/>
      <c r="G201" s="13"/>
      <c r="H201" s="13"/>
      <c r="I201" s="15"/>
      <c r="J201" s="16"/>
      <c r="K201" s="60"/>
      <c r="L201" s="61"/>
      <c r="M201" s="62"/>
      <c r="N201" s="62"/>
      <c r="O201" s="62"/>
    </row>
    <row r="202" spans="1:15" ht="12.75">
      <c r="A202" s="13"/>
      <c r="B202" s="13"/>
      <c r="C202" s="13"/>
      <c r="D202" s="14"/>
      <c r="E202" s="14"/>
      <c r="F202" s="13"/>
      <c r="G202" s="13"/>
      <c r="H202" s="13"/>
      <c r="I202" s="15"/>
      <c r="J202" s="16"/>
      <c r="K202" s="60"/>
      <c r="L202" s="61"/>
      <c r="M202" s="62"/>
      <c r="N202" s="62"/>
      <c r="O202" s="62"/>
    </row>
    <row r="203" spans="1:15" ht="12.75">
      <c r="A203" s="13"/>
      <c r="B203" s="13"/>
      <c r="C203" s="13"/>
      <c r="D203" s="14"/>
      <c r="E203" s="14"/>
      <c r="F203" s="13"/>
      <c r="G203" s="13"/>
      <c r="H203" s="13"/>
      <c r="I203" s="15"/>
      <c r="J203" s="16"/>
      <c r="K203" s="60"/>
      <c r="L203" s="61"/>
      <c r="M203" s="62"/>
      <c r="N203" s="62"/>
      <c r="O203" s="62"/>
    </row>
    <row r="204" spans="1:15" ht="12.75">
      <c r="A204" s="13"/>
      <c r="B204" s="13"/>
      <c r="C204" s="13"/>
      <c r="D204" s="14"/>
      <c r="E204" s="14"/>
      <c r="F204" s="13"/>
      <c r="G204" s="13"/>
      <c r="H204" s="13"/>
      <c r="I204" s="15"/>
      <c r="J204" s="16"/>
      <c r="K204" s="60"/>
      <c r="L204" s="61"/>
      <c r="M204" s="62"/>
      <c r="N204" s="62"/>
      <c r="O204" s="62"/>
    </row>
    <row r="205" spans="1:15" ht="12.75">
      <c r="A205" s="13"/>
      <c r="B205" s="13"/>
      <c r="C205" s="13"/>
      <c r="D205" s="14"/>
      <c r="E205" s="14"/>
      <c r="F205" s="13"/>
      <c r="G205" s="13"/>
      <c r="H205" s="13"/>
      <c r="I205" s="15"/>
      <c r="J205" s="16"/>
      <c r="K205" s="60"/>
      <c r="L205" s="61"/>
      <c r="M205" s="62"/>
      <c r="N205" s="62"/>
      <c r="O205" s="62"/>
    </row>
    <row r="206" spans="1:15" ht="12.75">
      <c r="A206" s="13"/>
      <c r="B206" s="13"/>
      <c r="C206" s="13"/>
      <c r="D206" s="14"/>
      <c r="E206" s="14"/>
      <c r="F206" s="13"/>
      <c r="G206" s="13"/>
      <c r="H206" s="13"/>
      <c r="I206" s="15"/>
      <c r="J206" s="16"/>
      <c r="K206" s="60"/>
      <c r="L206" s="61"/>
      <c r="M206" s="62"/>
      <c r="N206" s="62"/>
      <c r="O206" s="62"/>
    </row>
    <row r="207" spans="1:15" ht="12.75">
      <c r="A207" s="13"/>
      <c r="B207" s="13"/>
      <c r="C207" s="13"/>
      <c r="D207" s="14"/>
      <c r="E207" s="14"/>
      <c r="F207" s="13"/>
      <c r="G207" s="13"/>
      <c r="H207" s="13"/>
      <c r="I207" s="15"/>
      <c r="J207" s="16"/>
      <c r="K207" s="60"/>
      <c r="L207" s="61"/>
      <c r="M207" s="62"/>
      <c r="N207" s="62"/>
      <c r="O207" s="62"/>
    </row>
    <row r="208" spans="1:15" ht="12.75">
      <c r="A208" s="13"/>
      <c r="B208" s="13"/>
      <c r="C208" s="13"/>
      <c r="D208" s="14"/>
      <c r="E208" s="14"/>
      <c r="F208" s="13"/>
      <c r="G208" s="13"/>
      <c r="H208" s="13"/>
      <c r="I208" s="15"/>
      <c r="J208" s="16"/>
      <c r="K208" s="60"/>
      <c r="L208" s="61"/>
      <c r="M208" s="62"/>
      <c r="N208" s="62"/>
      <c r="O208" s="62"/>
    </row>
    <row r="209" spans="4:15" ht="12.75">
      <c r="D209" s="4"/>
      <c r="J209" s="16"/>
      <c r="K209" s="60"/>
      <c r="L209" s="61"/>
      <c r="M209" s="62"/>
      <c r="N209" s="62"/>
      <c r="O209" s="62"/>
    </row>
    <row r="210" spans="4:15" ht="12.75">
      <c r="D210" s="4"/>
      <c r="J210" s="16"/>
      <c r="K210" s="60"/>
      <c r="L210" s="61"/>
      <c r="M210" s="62"/>
      <c r="N210" s="62"/>
      <c r="O210" s="62"/>
    </row>
    <row r="211" spans="4:15" ht="12.75">
      <c r="D211" s="4"/>
      <c r="J211" s="16"/>
      <c r="K211" s="60"/>
      <c r="L211" s="61"/>
      <c r="M211" s="62"/>
      <c r="N211" s="62"/>
      <c r="O211" s="62"/>
    </row>
    <row r="212" spans="4:15" ht="12.75">
      <c r="D212" s="4"/>
      <c r="J212" s="16"/>
      <c r="K212" s="60"/>
      <c r="L212" s="61"/>
      <c r="M212" s="62"/>
      <c r="N212" s="62"/>
      <c r="O212" s="62"/>
    </row>
    <row r="213" spans="4:15" ht="12.75">
      <c r="D213" s="4"/>
      <c r="J213" s="16"/>
      <c r="K213" s="60"/>
      <c r="L213" s="61"/>
      <c r="M213" s="62"/>
      <c r="N213" s="62"/>
      <c r="O213" s="62"/>
    </row>
    <row r="214" spans="4:15" ht="12.75">
      <c r="D214" s="4"/>
      <c r="J214" s="16"/>
      <c r="K214" s="60"/>
      <c r="L214" s="61"/>
      <c r="M214" s="62"/>
      <c r="N214" s="62"/>
      <c r="O214" s="62"/>
    </row>
    <row r="215" spans="4:15" ht="12.75">
      <c r="D215" s="4"/>
      <c r="J215" s="16"/>
      <c r="K215" s="60"/>
      <c r="L215" s="61"/>
      <c r="M215" s="62"/>
      <c r="N215" s="62"/>
      <c r="O215" s="62"/>
    </row>
    <row r="216" spans="4:15" ht="12.75">
      <c r="D216" s="4"/>
      <c r="J216" s="16"/>
      <c r="K216" s="60"/>
      <c r="L216" s="61"/>
      <c r="M216" s="62"/>
      <c r="N216" s="62"/>
      <c r="O216" s="62"/>
    </row>
    <row r="217" spans="4:15" ht="12.75">
      <c r="D217" s="4"/>
      <c r="J217" s="16"/>
      <c r="K217" s="60"/>
      <c r="L217" s="61"/>
      <c r="M217" s="62"/>
      <c r="N217" s="62"/>
      <c r="O217" s="62"/>
    </row>
    <row r="218" spans="4:15" ht="12.75">
      <c r="D218" s="4"/>
      <c r="J218" s="16"/>
      <c r="K218" s="60"/>
      <c r="L218" s="61"/>
      <c r="M218" s="62"/>
      <c r="N218" s="62"/>
      <c r="O218" s="62"/>
    </row>
    <row r="219" spans="4:15" ht="12.75">
      <c r="D219" s="4"/>
      <c r="J219" s="16"/>
      <c r="K219" s="60"/>
      <c r="L219" s="61"/>
      <c r="M219" s="62"/>
      <c r="N219" s="62"/>
      <c r="O219" s="62"/>
    </row>
    <row r="220" spans="4:15" ht="12.75">
      <c r="D220" s="4"/>
      <c r="J220" s="16"/>
      <c r="K220" s="60"/>
      <c r="L220" s="61"/>
      <c r="M220" s="62"/>
      <c r="N220" s="62"/>
      <c r="O220" s="62"/>
    </row>
    <row r="221" spans="4:15" ht="12.75">
      <c r="D221" s="4"/>
      <c r="J221" s="16"/>
      <c r="K221" s="60"/>
      <c r="L221" s="61"/>
      <c r="M221" s="62"/>
      <c r="N221" s="62"/>
      <c r="O221" s="62"/>
    </row>
    <row r="222" spans="4:15" ht="12.75">
      <c r="D222" s="4"/>
      <c r="J222" s="16"/>
      <c r="K222" s="60"/>
      <c r="L222" s="61"/>
      <c r="M222" s="62"/>
      <c r="N222" s="62"/>
      <c r="O222" s="62"/>
    </row>
    <row r="223" spans="4:15" ht="12.75">
      <c r="D223" s="4"/>
      <c r="J223" s="16"/>
      <c r="K223" s="60"/>
      <c r="L223" s="61"/>
      <c r="M223" s="62"/>
      <c r="N223" s="62"/>
      <c r="O223" s="62"/>
    </row>
    <row r="224" spans="4:15" ht="12.75">
      <c r="D224" s="4"/>
      <c r="J224" s="16"/>
      <c r="K224" s="60"/>
      <c r="L224" s="61"/>
      <c r="M224" s="62"/>
      <c r="N224" s="62"/>
      <c r="O224" s="62"/>
    </row>
    <row r="225" spans="4:13" ht="12.75">
      <c r="D225" s="4"/>
      <c r="M225" s="6"/>
    </row>
    <row r="226" spans="4:13" ht="12.75">
      <c r="D226" s="4"/>
      <c r="M226" s="6"/>
    </row>
    <row r="227" spans="4:13" ht="12.75">
      <c r="D227" s="4"/>
      <c r="M227" s="6"/>
    </row>
    <row r="228" spans="4:13" ht="12.75">
      <c r="D228" s="4"/>
      <c r="M228" s="6"/>
    </row>
    <row r="229" spans="4:13" ht="12.75">
      <c r="D229" s="4"/>
      <c r="M229" s="6"/>
    </row>
    <row r="230" ht="12.75">
      <c r="D230" s="4"/>
    </row>
    <row r="231" ht="12.75">
      <c r="D231" s="4"/>
    </row>
    <row r="232" ht="12.75">
      <c r="D232" s="4"/>
    </row>
    <row r="233" spans="1:65" s="4" customFormat="1" ht="12.75">
      <c r="A233" s="1"/>
      <c r="B233" s="1"/>
      <c r="C233" s="1"/>
      <c r="F233" s="1"/>
      <c r="G233" s="1"/>
      <c r="H233" s="1"/>
      <c r="I233" s="5"/>
      <c r="J233" s="6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</row>
    <row r="234" spans="1:65" s="4" customFormat="1" ht="12.75">
      <c r="A234" s="1"/>
      <c r="B234" s="1"/>
      <c r="C234" s="1"/>
      <c r="F234" s="1"/>
      <c r="G234" s="1"/>
      <c r="H234" s="1"/>
      <c r="I234" s="5"/>
      <c r="J234" s="6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</row>
    <row r="235" spans="1:65" s="4" customFormat="1" ht="12.75">
      <c r="A235" s="1"/>
      <c r="B235" s="1"/>
      <c r="C235" s="1"/>
      <c r="F235" s="1"/>
      <c r="G235" s="1"/>
      <c r="H235" s="1"/>
      <c r="I235" s="5"/>
      <c r="J235" s="6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</row>
    <row r="236" spans="1:65" s="4" customFormat="1" ht="12.75">
      <c r="A236" s="1"/>
      <c r="B236" s="1"/>
      <c r="C236" s="1"/>
      <c r="F236" s="1"/>
      <c r="G236" s="1"/>
      <c r="H236" s="1"/>
      <c r="I236" s="5"/>
      <c r="J236" s="6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</row>
    <row r="237" spans="1:65" s="4" customFormat="1" ht="12.75">
      <c r="A237" s="1"/>
      <c r="B237" s="1"/>
      <c r="C237" s="1"/>
      <c r="F237" s="1"/>
      <c r="G237" s="1"/>
      <c r="H237" s="1"/>
      <c r="I237" s="5"/>
      <c r="J237" s="6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</row>
    <row r="238" spans="1:65" s="4" customFormat="1" ht="12.75">
      <c r="A238" s="1"/>
      <c r="B238" s="1"/>
      <c r="C238" s="1"/>
      <c r="F238" s="1"/>
      <c r="G238" s="1"/>
      <c r="H238" s="1"/>
      <c r="I238" s="5"/>
      <c r="J238" s="6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</row>
    <row r="239" spans="1:65" s="4" customFormat="1" ht="12.75">
      <c r="A239" s="1"/>
      <c r="B239" s="1"/>
      <c r="C239" s="1"/>
      <c r="F239" s="1"/>
      <c r="G239" s="1"/>
      <c r="H239" s="1"/>
      <c r="I239" s="5"/>
      <c r="J239" s="6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</row>
    <row r="240" spans="1:65" s="4" customFormat="1" ht="12.75">
      <c r="A240" s="1"/>
      <c r="B240" s="1"/>
      <c r="C240" s="1"/>
      <c r="F240" s="1"/>
      <c r="G240" s="1"/>
      <c r="H240" s="1"/>
      <c r="I240" s="5"/>
      <c r="J240" s="6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</row>
    <row r="241" spans="1:65" s="4" customFormat="1" ht="12.75">
      <c r="A241" s="1"/>
      <c r="B241" s="1"/>
      <c r="C241" s="1"/>
      <c r="F241" s="1"/>
      <c r="G241" s="1"/>
      <c r="H241" s="1"/>
      <c r="I241" s="5"/>
      <c r="J241" s="6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</row>
    <row r="242" spans="1:65" s="4" customFormat="1" ht="12.75">
      <c r="A242" s="1"/>
      <c r="B242" s="1"/>
      <c r="C242" s="1"/>
      <c r="F242" s="1"/>
      <c r="G242" s="1"/>
      <c r="H242" s="1"/>
      <c r="I242" s="5"/>
      <c r="J242" s="6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</row>
    <row r="243" spans="1:65" s="4" customFormat="1" ht="12.75">
      <c r="A243" s="1"/>
      <c r="B243" s="1"/>
      <c r="C243" s="1"/>
      <c r="F243" s="1"/>
      <c r="G243" s="1"/>
      <c r="H243" s="1"/>
      <c r="I243" s="5"/>
      <c r="J243" s="6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</row>
    <row r="244" spans="1:65" s="4" customFormat="1" ht="12.75">
      <c r="A244" s="1"/>
      <c r="B244" s="1"/>
      <c r="C244" s="1"/>
      <c r="F244" s="1"/>
      <c r="G244" s="1"/>
      <c r="H244" s="1"/>
      <c r="I244" s="5"/>
      <c r="J244" s="6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</row>
    <row r="245" spans="1:65" s="4" customFormat="1" ht="12.75">
      <c r="A245" s="1"/>
      <c r="B245" s="1"/>
      <c r="C245" s="1"/>
      <c r="F245" s="1"/>
      <c r="G245" s="1"/>
      <c r="H245" s="1"/>
      <c r="I245" s="5"/>
      <c r="J245" s="6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</row>
    <row r="246" spans="1:65" s="4" customFormat="1" ht="12.75">
      <c r="A246" s="1"/>
      <c r="B246" s="1"/>
      <c r="C246" s="1"/>
      <c r="F246" s="1"/>
      <c r="G246" s="1"/>
      <c r="H246" s="1"/>
      <c r="I246" s="5"/>
      <c r="J246" s="6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</row>
    <row r="247" spans="1:65" s="4" customFormat="1" ht="12.75">
      <c r="A247" s="1"/>
      <c r="B247" s="1"/>
      <c r="C247" s="1"/>
      <c r="F247" s="1"/>
      <c r="G247" s="1"/>
      <c r="H247" s="1"/>
      <c r="I247" s="5"/>
      <c r="J247" s="6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</row>
    <row r="248" spans="1:65" s="4" customFormat="1" ht="12.75">
      <c r="A248" s="1"/>
      <c r="B248" s="1"/>
      <c r="C248" s="1"/>
      <c r="F248" s="1"/>
      <c r="G248" s="1"/>
      <c r="H248" s="1"/>
      <c r="I248" s="5"/>
      <c r="J248" s="6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</row>
    <row r="249" spans="1:65" s="4" customFormat="1" ht="12.75">
      <c r="A249" s="1"/>
      <c r="B249" s="1"/>
      <c r="C249" s="1"/>
      <c r="F249" s="1"/>
      <c r="G249" s="1"/>
      <c r="H249" s="1"/>
      <c r="I249" s="5"/>
      <c r="J249" s="6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</row>
    <row r="250" spans="1:65" s="4" customFormat="1" ht="12.75">
      <c r="A250" s="1"/>
      <c r="B250" s="1"/>
      <c r="C250" s="1"/>
      <c r="F250" s="1"/>
      <c r="G250" s="1"/>
      <c r="H250" s="1"/>
      <c r="I250" s="5"/>
      <c r="J250" s="6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</row>
    <row r="251" spans="1:65" s="4" customFormat="1" ht="12.75">
      <c r="A251" s="1"/>
      <c r="B251" s="1"/>
      <c r="C251" s="1"/>
      <c r="F251" s="1"/>
      <c r="G251" s="1"/>
      <c r="H251" s="1"/>
      <c r="I251" s="5"/>
      <c r="J251" s="6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</row>
    <row r="252" spans="1:65" s="4" customFormat="1" ht="12.75">
      <c r="A252" s="1"/>
      <c r="B252" s="1"/>
      <c r="C252" s="1"/>
      <c r="F252" s="1"/>
      <c r="G252" s="1"/>
      <c r="H252" s="1"/>
      <c r="I252" s="5"/>
      <c r="J252" s="6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</row>
  </sheetData>
  <sheetProtection/>
  <mergeCells count="19">
    <mergeCell ref="G7:H7"/>
    <mergeCell ref="G8:H8"/>
    <mergeCell ref="G9:H9"/>
    <mergeCell ref="C3:I3"/>
    <mergeCell ref="C4:I4"/>
    <mergeCell ref="C5:I5"/>
    <mergeCell ref="C6:E6"/>
    <mergeCell ref="C7:F9"/>
    <mergeCell ref="F6:H6"/>
    <mergeCell ref="G12:I12"/>
    <mergeCell ref="G13:I13"/>
    <mergeCell ref="C1:I1"/>
    <mergeCell ref="C10:F10"/>
    <mergeCell ref="B18:C18"/>
    <mergeCell ref="D18:F19"/>
    <mergeCell ref="H18:I18"/>
    <mergeCell ref="B19:C19"/>
    <mergeCell ref="C12:D12"/>
    <mergeCell ref="G10:H10"/>
  </mergeCells>
  <printOptions/>
  <pageMargins left="0.1968503937007874" right="0.1968503937007874" top="0.11811023622047245" bottom="0.3937007874015748" header="0.11811023622047245" footer="0.1968503937007874"/>
  <pageSetup horizontalDpi="600" verticalDpi="600" orientation="portrait" paperSize="9" scale="110" r:id="rId4"/>
  <headerFooter alignWithMargins="0">
    <oddFooter>&amp;CPage: &amp;P/3</oddFooter>
  </headerFooter>
  <drawing r:id="rId3"/>
  <legacyDrawing r:id="rId2"/>
  <oleObjects>
    <oleObject progId="" shapeId="175929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SERVICE INFORMATIQUE</dc:creator>
  <cp:keywords/>
  <dc:description/>
  <cp:lastModifiedBy>BONNION</cp:lastModifiedBy>
  <cp:lastPrinted>2018-07-22T17:59:27Z</cp:lastPrinted>
  <dcterms:created xsi:type="dcterms:W3CDTF">2001-03-13T12:04:08Z</dcterms:created>
  <dcterms:modified xsi:type="dcterms:W3CDTF">2019-05-14T14:22:55Z</dcterms:modified>
  <cp:category/>
  <cp:version/>
  <cp:contentType/>
  <cp:contentStatus/>
</cp:coreProperties>
</file>